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790" yWindow="30" windowWidth="10335" windowHeight="11955" tabRatio="602" activeTab="0"/>
  </bookViews>
  <sheets>
    <sheet name="Приложение 4 " sheetId="1" r:id="rId1"/>
  </sheets>
  <definedNames>
    <definedName name="_xlnm.Print_Titles" localSheetId="0">'Приложение 4 '!$5:$10</definedName>
    <definedName name="_xlnm.Print_Area" localSheetId="0">'Приложение 4 '!$A$2:$R$54</definedName>
  </definedNames>
  <calcPr calcMode="manual" fullCalcOnLoad="1" refMode="R1C1"/>
</workbook>
</file>

<file path=xl/sharedStrings.xml><?xml version="1.0" encoding="utf-8"?>
<sst xmlns="http://schemas.openxmlformats.org/spreadsheetml/2006/main" count="81" uniqueCount="62">
  <si>
    <t>№ п/п</t>
  </si>
  <si>
    <t>МП</t>
  </si>
  <si>
    <t>1</t>
  </si>
  <si>
    <t>2</t>
  </si>
  <si>
    <t>1.1</t>
  </si>
  <si>
    <t>1.1.1</t>
  </si>
  <si>
    <t>1.1.2</t>
  </si>
  <si>
    <t>1.2</t>
  </si>
  <si>
    <t>1.2.1</t>
  </si>
  <si>
    <t>1.2.2</t>
  </si>
  <si>
    <t>2.1</t>
  </si>
  <si>
    <t>2.1.1</t>
  </si>
  <si>
    <t>2.1.2</t>
  </si>
  <si>
    <t>2.2</t>
  </si>
  <si>
    <t>2.2.1</t>
  </si>
  <si>
    <t>2.2.2</t>
  </si>
  <si>
    <t>из них:</t>
  </si>
  <si>
    <t>в том числе по объектам:</t>
  </si>
  <si>
    <t xml:space="preserve">Причины неиспользования средств </t>
  </si>
  <si>
    <t>ЛО</t>
  </si>
  <si>
    <t>МО</t>
  </si>
  <si>
    <t>Приложение № 4 к дополнительному соглашению №_____от "_____"____________2014г.</t>
  </si>
  <si>
    <t>Проектирование и строительство (реконструкция)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пользования.   ВСЕГО:</t>
  </si>
  <si>
    <t>2.1.3</t>
  </si>
  <si>
    <t>2.1.4</t>
  </si>
  <si>
    <t>2.2.3</t>
  </si>
  <si>
    <t>2.2.4</t>
  </si>
  <si>
    <t>Главный бухгалтер</t>
  </si>
  <si>
    <t>Наименование направления расходования средств, наименование объектов Программы                      (целевое назначение субсидии)</t>
  </si>
  <si>
    <t>За счет средств дорожного фонда</t>
  </si>
  <si>
    <t xml:space="preserve">а)  Капитальный ремонт, всего: </t>
  </si>
  <si>
    <t xml:space="preserve">б)   Ремонт, всего: </t>
  </si>
  <si>
    <t xml:space="preserve">Капитальный ремонт и ремонт автомобильных дорог общего пользования местного значения, имеющих приоритетный социально значимый характер, в т.ч. с  твердым покрытием до сельских населенных пунктов. ВСЕГО: </t>
  </si>
  <si>
    <t>Капитальный ремонт и ремонт автомобильных дорог общего пользования местного значения, имеющих приоритетный социально значимый характер.  ВСЕГО:</t>
  </si>
  <si>
    <t xml:space="preserve">Капитальный ремонт и ремонт автомобильных дорог общего пользования местного значения, имеющих приоритетный социально значимый характер  с  твердым покрытием до сельских населенных пунктов.   ВСЕГО: </t>
  </si>
  <si>
    <t>Остаток средств, руб</t>
  </si>
  <si>
    <t>км/п.м. (*,***/*)</t>
  </si>
  <si>
    <t>кв.м. (*)</t>
  </si>
  <si>
    <t>в том числе по направлениям:</t>
  </si>
  <si>
    <t xml:space="preserve">Ремонт автомобильных дорог общего пользования, местного значения, в т.ч.  с  твердым покрытием до сельских населенных пунктов.   ВСЕГО: </t>
  </si>
  <si>
    <t>Ремонт автомобильных дорог общего пользования, местного значения.  ВСЕГО:</t>
  </si>
  <si>
    <t>Всего</t>
  </si>
  <si>
    <t>Принято в эксплуатацию в 2018г. (по акту приемки законченных работ)</t>
  </si>
  <si>
    <t>Выполнено руб. (*,**)</t>
  </si>
  <si>
    <t xml:space="preserve">Всего </t>
  </si>
  <si>
    <t>Оплачено подрядчику                                     (Кассовые расходы МО, по платежным поручениям) руб. (*,**)</t>
  </si>
  <si>
    <t>Всего (гр.15= гр.4-гр.10)</t>
  </si>
  <si>
    <t>ЛО         (гр.16 = гр.5-гр.11)</t>
  </si>
  <si>
    <t>МО              (гр.17 = гр.6-гр.12)</t>
  </si>
  <si>
    <t>Плановые значения показателей по Соглашению  (гр. 4-6 Прилож. № 1)</t>
  </si>
  <si>
    <t>За счет средств дорожного фонда (по КС-3)</t>
  </si>
  <si>
    <t>ВСЕГО по мероприятию "Капитальный ремонт и ремонт автомобильных дорог общего пользования местного значения":</t>
  </si>
  <si>
    <t>Объем финансирования в 2018 году,  руб. (*,**)</t>
  </si>
  <si>
    <t>Целевые показатели результативности, км                (*,***)</t>
  </si>
  <si>
    <t>Муниципальное образование "Скребловское сельское поселение" Лужского муниципального района Ленинградской области</t>
  </si>
  <si>
    <t xml:space="preserve">                   Главный бухгалтер ________________ / Н. А. Пылаева/ </t>
  </si>
  <si>
    <t>Ремонт участка дороги общего пользования местного значения по ул. Центральная в д. Старая Середка (от д. 45 до д. 57)</t>
  </si>
  <si>
    <t>Ремонт участка дороги общего пользования местного значения по ул. Центральная в д. Старая Середка (от д. 61 до д. 65)</t>
  </si>
  <si>
    <t>Исполнитель: Пылаева Надежда Александровна, тел. 8(81372) 58-517</t>
  </si>
  <si>
    <t xml:space="preserve">Ремонт автомобильных дорог общего пользования местного значения  с  твердым покрытием до сельских населенных пунктов.   ВСЕГО: </t>
  </si>
  <si>
    <t>ОТЧЕТ об осуществлении расходов дорожного фонда муниципального образования Скребловское сельское поселение Лужского муниципального района Ленинградской области на реализацию мероприятия «Капитальный ремонт и ремонт автомобильных дорог общего пользования местного значения»  в рамках государственной программы  Ленинградской области «Развитие автомобильных дорог Ленинградской области» по состоянию на 01.08.2018 года</t>
  </si>
  <si>
    <t xml:space="preserve">И. о. главы Администрации _______________ / Е. А. Шустрова/ 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</si>
</sst>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0"/>
    <numFmt numFmtId="181" formatCode="0.000"/>
    <numFmt numFmtId="182" formatCode="0.000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0.0"/>
    <numFmt numFmtId="187" formatCode="0.0%"/>
    <numFmt numFmtId="188" formatCode="#,##0.0"/>
    <numFmt numFmtId="189" formatCode="[$€-2]\ ###,000_);[Red]\([$€-2]\ ###,000\)"/>
    <numFmt numFmtId="190" formatCode="#,##0.00000"/>
    <numFmt numFmtId="191" formatCode="#,##0.0000"/>
  </numFmts>
  <fonts count="68">
    <font>
      <sz val="10"/>
      <name val="Arial Cyr"/>
      <family val="0"/>
    </font>
    <font>
      <b/>
      <sz val="14"/>
      <name val="Times New Roman"/>
      <family val="1"/>
    </font>
    <font>
      <b/>
      <sz val="14"/>
      <name val="Times New Roman Cyr"/>
      <family val="1"/>
    </font>
    <font>
      <sz val="10"/>
      <name val="Helv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 Cyr"/>
      <family val="1"/>
    </font>
    <font>
      <i/>
      <sz val="14"/>
      <name val="Times New Roman Cyr"/>
      <family val="1"/>
    </font>
    <font>
      <b/>
      <sz val="18"/>
      <name val="Times New Roman Cyr"/>
      <family val="1"/>
    </font>
    <font>
      <b/>
      <sz val="18"/>
      <name val="Times New Roman"/>
      <family val="1"/>
    </font>
    <font>
      <b/>
      <sz val="12"/>
      <color indexed="8"/>
      <name val="Times New Roman Cyr"/>
      <family val="1"/>
    </font>
    <font>
      <sz val="9"/>
      <name val="Times New Roman Cyr"/>
      <family val="0"/>
    </font>
    <font>
      <sz val="12"/>
      <name val="Times New Roman Cyr"/>
      <family val="1"/>
    </font>
    <font>
      <i/>
      <sz val="9"/>
      <name val="Times New Roman"/>
      <family val="1"/>
    </font>
    <font>
      <i/>
      <sz val="9"/>
      <name val="Times New Roman Cyr"/>
      <family val="1"/>
    </font>
    <font>
      <sz val="9"/>
      <name val="Times New Roman"/>
      <family val="1"/>
    </font>
    <font>
      <b/>
      <sz val="9"/>
      <name val="Times New Roman Cyr"/>
      <family val="0"/>
    </font>
    <font>
      <sz val="8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12"/>
      <name val="Times New Roman CYR"/>
      <family val="1"/>
    </font>
    <font>
      <b/>
      <sz val="10"/>
      <name val="Arial Cyr"/>
      <family val="0"/>
    </font>
    <font>
      <b/>
      <sz val="11"/>
      <name val="Arial Cyr"/>
      <family val="0"/>
    </font>
    <font>
      <sz val="10"/>
      <name val="Arial"/>
      <family val="2"/>
    </font>
    <font>
      <b/>
      <sz val="10"/>
      <color indexed="8"/>
      <name val="Times New Roman Cyr"/>
      <family val="1"/>
    </font>
    <font>
      <i/>
      <sz val="8"/>
      <name val="Times New Roman"/>
      <family val="1"/>
    </font>
    <font>
      <b/>
      <sz val="9"/>
      <color indexed="8"/>
      <name val="Times New Roman Cyr"/>
      <family val="1"/>
    </font>
    <font>
      <sz val="9"/>
      <color indexed="8"/>
      <name val="Times New Roman Cyr"/>
      <family val="1"/>
    </font>
    <font>
      <b/>
      <strike/>
      <sz val="12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24" fillId="0" borderId="0">
      <alignment/>
      <protection/>
    </xf>
    <xf numFmtId="0" fontId="5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3" fillId="0" borderId="0">
      <alignment/>
      <protection/>
    </xf>
    <xf numFmtId="0" fontId="6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163">
    <xf numFmtId="0" fontId="0" fillId="0" borderId="0" xfId="0" applyAlignment="1">
      <alignment/>
    </xf>
    <xf numFmtId="0" fontId="1" fillId="0" borderId="0" xfId="0" applyFont="1" applyAlignment="1">
      <alignment horizontal="left" vertical="top" wrapText="1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2" fontId="2" fillId="33" borderId="10" xfId="0" applyNumberFormat="1" applyFont="1" applyFill="1" applyBorder="1" applyAlignment="1">
      <alignment horizontal="center" vertical="center" wrapText="1"/>
    </xf>
    <xf numFmtId="180" fontId="2" fillId="33" borderId="10" xfId="0" applyNumberFormat="1" applyFont="1" applyFill="1" applyBorder="1" applyAlignment="1">
      <alignment horizontal="center" vertical="center" wrapText="1"/>
    </xf>
    <xf numFmtId="181" fontId="2" fillId="33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2" fontId="11" fillId="33" borderId="10" xfId="0" applyNumberFormat="1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4" fillId="0" borderId="10" xfId="0" applyNumberFormat="1" applyFont="1" applyFill="1" applyBorder="1" applyAlignment="1">
      <alignment horizontal="center" vertical="center" wrapText="1"/>
    </xf>
    <xf numFmtId="0" fontId="14" fillId="33" borderId="10" xfId="0" applyNumberFormat="1" applyFont="1" applyFill="1" applyBorder="1" applyAlignment="1">
      <alignment horizontal="center" vertical="center" wrapText="1"/>
    </xf>
    <xf numFmtId="49" fontId="13" fillId="0" borderId="10" xfId="0" applyNumberFormat="1" applyFont="1" applyBorder="1" applyAlignment="1">
      <alignment horizontal="center" vertical="center" wrapText="1"/>
    </xf>
    <xf numFmtId="49" fontId="15" fillId="0" borderId="10" xfId="0" applyNumberFormat="1" applyFont="1" applyBorder="1" applyAlignment="1">
      <alignment horizontal="center" vertical="center" wrapText="1"/>
    </xf>
    <xf numFmtId="182" fontId="6" fillId="33" borderId="0" xfId="0" applyNumberFormat="1" applyFont="1" applyFill="1" applyAlignment="1">
      <alignment horizontal="center" vertical="center" wrapText="1"/>
    </xf>
    <xf numFmtId="181" fontId="8" fillId="33" borderId="0" xfId="0" applyNumberFormat="1" applyFont="1" applyFill="1" applyAlignment="1">
      <alignment horizontal="center" vertical="center" wrapText="1"/>
    </xf>
    <xf numFmtId="0" fontId="1" fillId="33" borderId="0" xfId="0" applyFont="1" applyFill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81" fontId="2" fillId="33" borderId="0" xfId="0" applyNumberFormat="1" applyFont="1" applyFill="1" applyAlignment="1">
      <alignment horizontal="center" vertical="center" wrapText="1"/>
    </xf>
    <xf numFmtId="0" fontId="9" fillId="33" borderId="0" xfId="0" applyFont="1" applyFill="1" applyAlignment="1">
      <alignment horizontal="center" vertical="center" wrapText="1"/>
    </xf>
    <xf numFmtId="180" fontId="14" fillId="33" borderId="10" xfId="0" applyNumberFormat="1" applyFont="1" applyFill="1" applyBorder="1" applyAlignment="1">
      <alignment horizontal="center" vertical="center" wrapText="1"/>
    </xf>
    <xf numFmtId="186" fontId="14" fillId="33" borderId="10" xfId="0" applyNumberFormat="1" applyFont="1" applyFill="1" applyBorder="1" applyAlignment="1">
      <alignment horizontal="center" vertical="center" wrapText="1"/>
    </xf>
    <xf numFmtId="187" fontId="14" fillId="0" borderId="10" xfId="58" applyNumberFormat="1" applyFont="1" applyFill="1" applyBorder="1" applyAlignment="1">
      <alignment horizontal="center" vertical="center" wrapText="1"/>
    </xf>
    <xf numFmtId="187" fontId="14" fillId="0" borderId="11" xfId="58" applyNumberFormat="1" applyFont="1" applyFill="1" applyBorder="1" applyAlignment="1">
      <alignment horizontal="center" vertical="center" wrapText="1"/>
    </xf>
    <xf numFmtId="0" fontId="16" fillId="33" borderId="10" xfId="0" applyNumberFormat="1" applyFont="1" applyFill="1" applyBorder="1" applyAlignment="1">
      <alignment horizontal="center" vertical="center" wrapText="1"/>
    </xf>
    <xf numFmtId="180" fontId="16" fillId="33" borderId="10" xfId="0" applyNumberFormat="1" applyFont="1" applyFill="1" applyBorder="1" applyAlignment="1">
      <alignment horizontal="center" vertical="center" wrapText="1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19" fillId="0" borderId="12" xfId="53" applyNumberFormat="1" applyFont="1" applyFill="1" applyBorder="1" applyAlignment="1">
      <alignment horizontal="center" vertical="center" wrapText="1"/>
      <protection/>
    </xf>
    <xf numFmtId="0" fontId="19" fillId="0" borderId="11" xfId="53" applyNumberFormat="1" applyFont="1" applyFill="1" applyBorder="1" applyAlignment="1">
      <alignment horizontal="center" vertical="center" wrapText="1"/>
      <protection/>
    </xf>
    <xf numFmtId="0" fontId="19" fillId="0" borderId="10" xfId="53" applyNumberFormat="1" applyFont="1" applyFill="1" applyBorder="1" applyAlignment="1">
      <alignment horizontal="center" vertical="center" wrapText="1"/>
      <protection/>
    </xf>
    <xf numFmtId="49" fontId="26" fillId="0" borderId="10" xfId="0" applyNumberFormat="1" applyFont="1" applyBorder="1" applyAlignment="1">
      <alignment horizontal="center" vertical="center" wrapText="1"/>
    </xf>
    <xf numFmtId="0" fontId="22" fillId="0" borderId="0" xfId="0" applyFont="1" applyAlignment="1">
      <alignment horizontal="left" vertical="justify" wrapText="1"/>
    </xf>
    <xf numFmtId="0" fontId="15" fillId="0" borderId="10" xfId="0" applyFont="1" applyBorder="1" applyAlignment="1">
      <alignment horizontal="center" vertical="center" wrapText="1"/>
    </xf>
    <xf numFmtId="187" fontId="16" fillId="0" borderId="10" xfId="58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49" fontId="10" fillId="33" borderId="11" xfId="0" applyNumberFormat="1" applyFont="1" applyFill="1" applyBorder="1" applyAlignment="1">
      <alignment horizontal="center" vertical="center" wrapText="1"/>
    </xf>
    <xf numFmtId="187" fontId="16" fillId="0" borderId="11" xfId="58" applyNumberFormat="1" applyFont="1" applyFill="1" applyBorder="1" applyAlignment="1">
      <alignment horizontal="center" vertical="center" wrapText="1"/>
    </xf>
    <xf numFmtId="49" fontId="20" fillId="0" borderId="10" xfId="0" applyNumberFormat="1" applyFont="1" applyBorder="1" applyAlignment="1">
      <alignment horizontal="center" vertical="center" wrapText="1"/>
    </xf>
    <xf numFmtId="49" fontId="13" fillId="0" borderId="11" xfId="0" applyNumberFormat="1" applyFont="1" applyBorder="1" applyAlignment="1">
      <alignment horizontal="center" vertical="center" wrapText="1"/>
    </xf>
    <xf numFmtId="2" fontId="2" fillId="33" borderId="11" xfId="0" applyNumberFormat="1" applyFont="1" applyFill="1" applyBorder="1" applyAlignment="1">
      <alignment horizontal="center" vertical="center" wrapText="1"/>
    </xf>
    <xf numFmtId="181" fontId="2" fillId="33" borderId="11" xfId="0" applyNumberFormat="1" applyFont="1" applyFill="1" applyBorder="1" applyAlignment="1">
      <alignment horizontal="center" vertical="center" wrapText="1"/>
    </xf>
    <xf numFmtId="180" fontId="2" fillId="33" borderId="11" xfId="0" applyNumberFormat="1" applyFont="1" applyFill="1" applyBorder="1" applyAlignment="1">
      <alignment horizontal="center" vertical="center" wrapText="1"/>
    </xf>
    <xf numFmtId="181" fontId="2" fillId="33" borderId="13" xfId="0" applyNumberFormat="1" applyFont="1" applyFill="1" applyBorder="1" applyAlignment="1">
      <alignment horizontal="center" vertical="center" wrapText="1"/>
    </xf>
    <xf numFmtId="187" fontId="14" fillId="0" borderId="13" xfId="58" applyNumberFormat="1" applyFont="1" applyFill="1" applyBorder="1" applyAlignment="1">
      <alignment horizontal="center" vertical="center" wrapText="1"/>
    </xf>
    <xf numFmtId="49" fontId="15" fillId="0" borderId="13" xfId="0" applyNumberFormat="1" applyFont="1" applyBorder="1" applyAlignment="1">
      <alignment horizontal="center" vertical="center" wrapText="1"/>
    </xf>
    <xf numFmtId="0" fontId="14" fillId="0" borderId="13" xfId="0" applyNumberFormat="1" applyFont="1" applyFill="1" applyBorder="1" applyAlignment="1">
      <alignment horizontal="center" vertical="center" wrapText="1"/>
    </xf>
    <xf numFmtId="2" fontId="11" fillId="33" borderId="13" xfId="0" applyNumberFormat="1" applyFont="1" applyFill="1" applyBorder="1" applyAlignment="1">
      <alignment horizontal="center" vertical="center" wrapText="1"/>
    </xf>
    <xf numFmtId="186" fontId="14" fillId="33" borderId="13" xfId="0" applyNumberFormat="1" applyFont="1" applyFill="1" applyBorder="1" applyAlignment="1">
      <alignment horizontal="center" vertical="center" wrapText="1"/>
    </xf>
    <xf numFmtId="180" fontId="14" fillId="33" borderId="13" xfId="0" applyNumberFormat="1" applyFont="1" applyFill="1" applyBorder="1" applyAlignment="1">
      <alignment horizontal="center" vertical="center" wrapText="1"/>
    </xf>
    <xf numFmtId="49" fontId="10" fillId="33" borderId="14" xfId="0" applyNumberFormat="1" applyFont="1" applyFill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187" fontId="14" fillId="0" borderId="14" xfId="58" applyNumberFormat="1" applyFont="1" applyFill="1" applyBorder="1" applyAlignment="1">
      <alignment horizontal="center" vertical="center" wrapText="1"/>
    </xf>
    <xf numFmtId="49" fontId="13" fillId="0" borderId="13" xfId="0" applyNumberFormat="1" applyFont="1" applyBorder="1" applyAlignment="1">
      <alignment horizontal="center" vertical="center" wrapText="1"/>
    </xf>
    <xf numFmtId="49" fontId="10" fillId="33" borderId="15" xfId="0" applyNumberFormat="1" applyFont="1" applyFill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4" fillId="33" borderId="13" xfId="0" applyNumberFormat="1" applyFont="1" applyFill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6" fillId="33" borderId="14" xfId="0" applyNumberFormat="1" applyFont="1" applyFill="1" applyBorder="1" applyAlignment="1">
      <alignment horizontal="center" vertical="center" wrapText="1"/>
    </xf>
    <xf numFmtId="180" fontId="16" fillId="33" borderId="14" xfId="0" applyNumberFormat="1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vertical="center"/>
    </xf>
    <xf numFmtId="2" fontId="27" fillId="33" borderId="14" xfId="0" applyNumberFormat="1" applyFont="1" applyFill="1" applyBorder="1" applyAlignment="1">
      <alignment horizontal="left" vertical="center" wrapText="1"/>
    </xf>
    <xf numFmtId="2" fontId="27" fillId="33" borderId="11" xfId="0" applyNumberFormat="1" applyFont="1" applyFill="1" applyBorder="1" applyAlignment="1">
      <alignment horizontal="left" vertical="center" wrapText="1"/>
    </xf>
    <xf numFmtId="2" fontId="27" fillId="33" borderId="10" xfId="0" applyNumberFormat="1" applyFont="1" applyFill="1" applyBorder="1" applyAlignment="1">
      <alignment horizontal="left" vertical="center" wrapText="1"/>
    </xf>
    <xf numFmtId="2" fontId="28" fillId="33" borderId="10" xfId="0" applyNumberFormat="1" applyFont="1" applyFill="1" applyBorder="1" applyAlignment="1">
      <alignment horizontal="left" vertical="center" wrapText="1"/>
    </xf>
    <xf numFmtId="2" fontId="27" fillId="33" borderId="15" xfId="0" applyNumberFormat="1" applyFont="1" applyFill="1" applyBorder="1" applyAlignment="1">
      <alignment horizontal="left" vertical="center" wrapText="1"/>
    </xf>
    <xf numFmtId="2" fontId="27" fillId="33" borderId="10" xfId="0" applyNumberFormat="1" applyFont="1" applyFill="1" applyBorder="1" applyAlignment="1">
      <alignment horizontal="left" vertical="center" wrapText="1"/>
    </xf>
    <xf numFmtId="0" fontId="20" fillId="0" borderId="0" xfId="0" applyFont="1" applyAlignment="1">
      <alignment horizontal="center" vertical="center" wrapText="1"/>
    </xf>
    <xf numFmtId="181" fontId="21" fillId="33" borderId="0" xfId="0" applyNumberFormat="1" applyFont="1" applyFill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20" fillId="33" borderId="0" xfId="0" applyFont="1" applyFill="1" applyAlignment="1">
      <alignment horizontal="center" vertical="center" wrapText="1"/>
    </xf>
    <xf numFmtId="0" fontId="29" fillId="0" borderId="0" xfId="0" applyFont="1" applyAlignment="1">
      <alignment horizontal="center" vertical="top" wrapText="1"/>
    </xf>
    <xf numFmtId="2" fontId="25" fillId="33" borderId="16" xfId="0" applyNumberFormat="1" applyFont="1" applyFill="1" applyBorder="1" applyAlignment="1">
      <alignment horizontal="left" vertical="center" wrapText="1"/>
    </xf>
    <xf numFmtId="0" fontId="1" fillId="33" borderId="0" xfId="0" applyFont="1" applyFill="1" applyAlignment="1">
      <alignment vertical="center" wrapText="1"/>
    </xf>
    <xf numFmtId="0" fontId="20" fillId="0" borderId="0" xfId="0" applyFont="1" applyAlignment="1">
      <alignment vertical="center" wrapText="1"/>
    </xf>
    <xf numFmtId="0" fontId="20" fillId="33" borderId="0" xfId="0" applyFont="1" applyFill="1" applyAlignment="1">
      <alignment vertical="center" wrapText="1"/>
    </xf>
    <xf numFmtId="0" fontId="0" fillId="34" borderId="0" xfId="0" applyFill="1" applyAlignment="1">
      <alignment/>
    </xf>
    <xf numFmtId="0" fontId="29" fillId="0" borderId="0" xfId="0" applyFont="1" applyAlignment="1">
      <alignment horizontal="left" vertical="top" wrapText="1"/>
    </xf>
    <xf numFmtId="2" fontId="27" fillId="33" borderId="13" xfId="0" applyNumberFormat="1" applyFont="1" applyFill="1" applyBorder="1" applyAlignment="1">
      <alignment horizontal="left" vertical="center" wrapText="1"/>
    </xf>
    <xf numFmtId="0" fontId="7" fillId="0" borderId="13" xfId="0" applyNumberFormat="1" applyFont="1" applyFill="1" applyBorder="1" applyAlignment="1">
      <alignment horizontal="center" vertical="center" wrapText="1"/>
    </xf>
    <xf numFmtId="4" fontId="14" fillId="33" borderId="10" xfId="0" applyNumberFormat="1" applyFont="1" applyFill="1" applyBorder="1" applyAlignment="1">
      <alignment horizontal="center" vertical="center" wrapText="1"/>
    </xf>
    <xf numFmtId="181" fontId="16" fillId="33" borderId="10" xfId="0" applyNumberFormat="1" applyFont="1" applyFill="1" applyBorder="1" applyAlignment="1">
      <alignment horizontal="center" vertical="center" wrapText="1"/>
    </xf>
    <xf numFmtId="181" fontId="16" fillId="33" borderId="10" xfId="0" applyNumberFormat="1" applyFont="1" applyFill="1" applyBorder="1" applyAlignment="1">
      <alignment horizontal="center" vertical="center" wrapText="1"/>
    </xf>
    <xf numFmtId="4" fontId="16" fillId="33" borderId="10" xfId="0" applyNumberFormat="1" applyFont="1" applyFill="1" applyBorder="1" applyAlignment="1">
      <alignment horizontal="center" vertical="center" wrapText="1"/>
    </xf>
    <xf numFmtId="4" fontId="2" fillId="33" borderId="13" xfId="0" applyNumberFormat="1" applyFont="1" applyFill="1" applyBorder="1" applyAlignment="1">
      <alignment horizontal="center" vertical="center" wrapText="1"/>
    </xf>
    <xf numFmtId="4" fontId="16" fillId="33" borderId="15" xfId="0" applyNumberFormat="1" applyFont="1" applyFill="1" applyBorder="1" applyAlignment="1">
      <alignment horizontal="center" vertical="center" wrapText="1"/>
    </xf>
    <xf numFmtId="4" fontId="2" fillId="33" borderId="11" xfId="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4" fontId="16" fillId="33" borderId="15" xfId="0" applyNumberFormat="1" applyFont="1" applyFill="1" applyBorder="1" applyAlignment="1">
      <alignment horizontal="center" vertical="center" wrapText="1"/>
    </xf>
    <xf numFmtId="4" fontId="16" fillId="33" borderId="11" xfId="0" applyNumberFormat="1" applyFont="1" applyFill="1" applyBorder="1" applyAlignment="1">
      <alignment horizontal="center" vertical="center" wrapText="1"/>
    </xf>
    <xf numFmtId="4" fontId="15" fillId="0" borderId="11" xfId="0" applyNumberFormat="1" applyFont="1" applyBorder="1" applyAlignment="1">
      <alignment horizontal="center" vertical="center" wrapText="1"/>
    </xf>
    <xf numFmtId="4" fontId="16" fillId="33" borderId="11" xfId="0" applyNumberFormat="1" applyFont="1" applyFill="1" applyBorder="1" applyAlignment="1">
      <alignment horizontal="center" vertical="center" wrapText="1"/>
    </xf>
    <xf numFmtId="4" fontId="11" fillId="33" borderId="10" xfId="0" applyNumberFormat="1" applyFont="1" applyFill="1" applyBorder="1" applyAlignment="1">
      <alignment horizontal="center" vertical="center" wrapText="1"/>
    </xf>
    <xf numFmtId="4" fontId="11" fillId="33" borderId="13" xfId="0" applyNumberFormat="1" applyFont="1" applyFill="1" applyBorder="1" applyAlignment="1">
      <alignment horizontal="center" vertical="center" wrapText="1"/>
    </xf>
    <xf numFmtId="4" fontId="14" fillId="33" borderId="13" xfId="0" applyNumberFormat="1" applyFont="1" applyFill="1" applyBorder="1" applyAlignment="1">
      <alignment horizontal="center" vertical="center" wrapText="1"/>
    </xf>
    <xf numFmtId="4" fontId="16" fillId="33" borderId="10" xfId="0" applyNumberFormat="1" applyFont="1" applyFill="1" applyBorder="1" applyAlignment="1">
      <alignment horizontal="center" vertical="center" wrapText="1"/>
    </xf>
    <xf numFmtId="181" fontId="30" fillId="0" borderId="16" xfId="53" applyNumberFormat="1" applyFont="1" applyFill="1" applyBorder="1" applyAlignment="1">
      <alignment horizontal="center" vertical="center" wrapText="1"/>
      <protection/>
    </xf>
    <xf numFmtId="181" fontId="2" fillId="0" borderId="11" xfId="0" applyNumberFormat="1" applyFont="1" applyBorder="1" applyAlignment="1">
      <alignment horizontal="center" vertical="center" wrapText="1"/>
    </xf>
    <xf numFmtId="4" fontId="31" fillId="0" borderId="11" xfId="0" applyNumberFormat="1" applyFont="1" applyBorder="1" applyAlignment="1">
      <alignment horizontal="center" vertical="center" wrapText="1"/>
    </xf>
    <xf numFmtId="181" fontId="16" fillId="33" borderId="13" xfId="0" applyNumberFormat="1" applyFont="1" applyFill="1" applyBorder="1" applyAlignment="1">
      <alignment horizontal="center" vertical="center" wrapText="1"/>
    </xf>
    <xf numFmtId="4" fontId="16" fillId="33" borderId="13" xfId="0" applyNumberFormat="1" applyFont="1" applyFill="1" applyBorder="1" applyAlignment="1">
      <alignment horizontal="center" vertical="center" wrapText="1"/>
    </xf>
    <xf numFmtId="181" fontId="32" fillId="0" borderId="15" xfId="0" applyNumberFormat="1" applyFont="1" applyBorder="1" applyAlignment="1">
      <alignment horizontal="center" vertical="center" wrapText="1"/>
    </xf>
    <xf numFmtId="4" fontId="31" fillId="0" borderId="15" xfId="0" applyNumberFormat="1" applyFont="1" applyBorder="1" applyAlignment="1">
      <alignment horizontal="center" vertical="center" wrapText="1"/>
    </xf>
    <xf numFmtId="187" fontId="33" fillId="0" borderId="15" xfId="58" applyNumberFormat="1" applyFont="1" applyFill="1" applyBorder="1" applyAlignment="1">
      <alignment horizontal="center" vertical="center" wrapText="1"/>
    </xf>
    <xf numFmtId="181" fontId="14" fillId="33" borderId="10" xfId="0" applyNumberFormat="1" applyFont="1" applyFill="1" applyBorder="1" applyAlignment="1">
      <alignment horizontal="center" vertical="center" wrapText="1"/>
    </xf>
    <xf numFmtId="4" fontId="13" fillId="0" borderId="10" xfId="0" applyNumberFormat="1" applyFont="1" applyBorder="1" applyAlignment="1">
      <alignment horizontal="center" vertical="center" wrapText="1"/>
    </xf>
    <xf numFmtId="181" fontId="16" fillId="33" borderId="11" xfId="0" applyNumberFormat="1" applyFont="1" applyFill="1" applyBorder="1" applyAlignment="1">
      <alignment horizontal="center" vertical="center" wrapText="1"/>
    </xf>
    <xf numFmtId="181" fontId="14" fillId="33" borderId="10" xfId="0" applyNumberFormat="1" applyFont="1" applyFill="1" applyBorder="1" applyAlignment="1">
      <alignment horizontal="center" vertical="center" wrapText="1"/>
    </xf>
    <xf numFmtId="181" fontId="14" fillId="33" borderId="13" xfId="0" applyNumberFormat="1" applyFont="1" applyFill="1" applyBorder="1" applyAlignment="1">
      <alignment horizontal="center" vertical="center" wrapText="1"/>
    </xf>
    <xf numFmtId="181" fontId="16" fillId="33" borderId="15" xfId="0" applyNumberFormat="1" applyFont="1" applyFill="1" applyBorder="1" applyAlignment="1">
      <alignment horizontal="center" vertical="center" wrapText="1"/>
    </xf>
    <xf numFmtId="186" fontId="2" fillId="33" borderId="13" xfId="0" applyNumberFormat="1" applyFont="1" applyFill="1" applyBorder="1" applyAlignment="1">
      <alignment horizontal="center" vertical="center" wrapText="1"/>
    </xf>
    <xf numFmtId="186" fontId="16" fillId="33" borderId="11" xfId="0" applyNumberFormat="1" applyFont="1" applyFill="1" applyBorder="1" applyAlignment="1">
      <alignment horizontal="center" vertical="center" wrapText="1"/>
    </xf>
    <xf numFmtId="186" fontId="2" fillId="33" borderId="10" xfId="0" applyNumberFormat="1" applyFont="1" applyFill="1" applyBorder="1" applyAlignment="1">
      <alignment horizontal="center" vertical="center" wrapText="1"/>
    </xf>
    <xf numFmtId="186" fontId="16" fillId="33" borderId="15" xfId="0" applyNumberFormat="1" applyFont="1" applyFill="1" applyBorder="1" applyAlignment="1">
      <alignment horizontal="center" vertical="center" wrapText="1"/>
    </xf>
    <xf numFmtId="186" fontId="2" fillId="33" borderId="11" xfId="0" applyNumberFormat="1" applyFont="1" applyFill="1" applyBorder="1" applyAlignment="1">
      <alignment horizontal="center" vertical="center" wrapText="1"/>
    </xf>
    <xf numFmtId="186" fontId="16" fillId="33" borderId="10" xfId="0" applyNumberFormat="1" applyFont="1" applyFill="1" applyBorder="1" applyAlignment="1">
      <alignment horizontal="center" vertical="center" wrapText="1"/>
    </xf>
    <xf numFmtId="4" fontId="14" fillId="0" borderId="13" xfId="58" applyNumberFormat="1" applyFont="1" applyFill="1" applyBorder="1" applyAlignment="1">
      <alignment horizontal="center" vertical="center" wrapText="1"/>
    </xf>
    <xf numFmtId="4" fontId="16" fillId="0" borderId="11" xfId="58" applyNumberFormat="1" applyFont="1" applyFill="1" applyBorder="1" applyAlignment="1">
      <alignment horizontal="center" vertical="center" wrapText="1"/>
    </xf>
    <xf numFmtId="4" fontId="14" fillId="0" borderId="10" xfId="58" applyNumberFormat="1" applyFont="1" applyFill="1" applyBorder="1" applyAlignment="1">
      <alignment horizontal="center" vertical="center" wrapText="1"/>
    </xf>
    <xf numFmtId="4" fontId="14" fillId="0" borderId="11" xfId="58" applyNumberFormat="1" applyFont="1" applyFill="1" applyBorder="1" applyAlignment="1">
      <alignment horizontal="center" vertical="center" wrapText="1"/>
    </xf>
    <xf numFmtId="0" fontId="22" fillId="0" borderId="0" xfId="0" applyFont="1" applyAlignment="1">
      <alignment horizontal="left" vertical="top" wrapText="1"/>
    </xf>
    <xf numFmtId="4" fontId="31" fillId="0" borderId="12" xfId="53" applyNumberFormat="1" applyFont="1" applyFill="1" applyBorder="1" applyAlignment="1">
      <alignment horizontal="center" vertical="center" wrapText="1"/>
      <protection/>
    </xf>
    <xf numFmtId="4" fontId="31" fillId="0" borderId="16" xfId="53" applyNumberFormat="1" applyFont="1" applyFill="1" applyBorder="1" applyAlignment="1">
      <alignment horizontal="center" vertical="center" wrapText="1"/>
      <protection/>
    </xf>
    <xf numFmtId="181" fontId="31" fillId="0" borderId="12" xfId="53" applyNumberFormat="1" applyFont="1" applyFill="1" applyBorder="1" applyAlignment="1">
      <alignment horizontal="center" vertical="center" wrapText="1"/>
      <protection/>
    </xf>
    <xf numFmtId="186" fontId="31" fillId="0" borderId="12" xfId="53" applyNumberFormat="1" applyFont="1" applyFill="1" applyBorder="1" applyAlignment="1">
      <alignment horizontal="center" vertical="center" wrapText="1"/>
      <protection/>
    </xf>
    <xf numFmtId="0" fontId="29" fillId="0" borderId="0" xfId="0" applyFont="1" applyAlignment="1">
      <alignment horizontal="left" vertical="top" wrapText="1"/>
    </xf>
    <xf numFmtId="0" fontId="20" fillId="0" borderId="0" xfId="0" applyFont="1" applyAlignment="1">
      <alignment horizontal="left" vertical="top" wrapText="1"/>
    </xf>
    <xf numFmtId="0" fontId="22" fillId="0" borderId="0" xfId="0" applyFont="1" applyAlignment="1">
      <alignment horizontal="center" vertical="center" wrapText="1"/>
    </xf>
    <xf numFmtId="0" fontId="18" fillId="0" borderId="16" xfId="53" applyNumberFormat="1" applyFont="1" applyFill="1" applyBorder="1" applyAlignment="1">
      <alignment horizontal="center" vertical="center" wrapText="1"/>
      <protection/>
    </xf>
    <xf numFmtId="0" fontId="18" fillId="0" borderId="12" xfId="53" applyNumberFormat="1" applyFont="1" applyFill="1" applyBorder="1" applyAlignment="1">
      <alignment horizontal="center" vertical="center" wrapText="1"/>
      <protection/>
    </xf>
    <xf numFmtId="0" fontId="18" fillId="0" borderId="11" xfId="53" applyNumberFormat="1" applyFont="1" applyFill="1" applyBorder="1" applyAlignment="1">
      <alignment horizontal="center" vertical="center" wrapText="1"/>
      <protection/>
    </xf>
    <xf numFmtId="0" fontId="20" fillId="0" borderId="0" xfId="0" applyFont="1" applyAlignment="1">
      <alignment horizontal="center" vertical="center" wrapText="1"/>
    </xf>
    <xf numFmtId="0" fontId="20" fillId="34" borderId="0" xfId="0" applyFont="1" applyFill="1" applyAlignment="1">
      <alignment horizontal="center" vertical="center" wrapText="1"/>
    </xf>
    <xf numFmtId="0" fontId="19" fillId="0" borderId="10" xfId="53" applyNumberFormat="1" applyFont="1" applyFill="1" applyBorder="1" applyAlignment="1">
      <alignment horizontal="center" vertical="center" wrapText="1"/>
      <protection/>
    </xf>
    <xf numFmtId="0" fontId="19" fillId="0" borderId="16" xfId="53" applyNumberFormat="1" applyFont="1" applyFill="1" applyBorder="1" applyAlignment="1">
      <alignment horizontal="center" vertical="center" wrapText="1"/>
      <protection/>
    </xf>
    <xf numFmtId="0" fontId="19" fillId="0" borderId="11" xfId="53" applyNumberFormat="1" applyFont="1" applyFill="1" applyBorder="1" applyAlignment="1">
      <alignment horizontal="center" vertical="center" wrapText="1"/>
      <protection/>
    </xf>
    <xf numFmtId="0" fontId="18" fillId="0" borderId="17" xfId="53" applyNumberFormat="1" applyFont="1" applyFill="1" applyBorder="1" applyAlignment="1">
      <alignment horizontal="center" vertical="center" wrapText="1"/>
      <protection/>
    </xf>
    <xf numFmtId="0" fontId="18" fillId="0" borderId="18" xfId="53" applyNumberFormat="1" applyFont="1" applyFill="1" applyBorder="1" applyAlignment="1">
      <alignment horizontal="center" vertical="center" wrapText="1"/>
      <protection/>
    </xf>
    <xf numFmtId="0" fontId="18" fillId="0" borderId="19" xfId="53" applyNumberFormat="1" applyFont="1" applyFill="1" applyBorder="1" applyAlignment="1">
      <alignment horizontal="center" vertical="center" wrapText="1"/>
      <protection/>
    </xf>
    <xf numFmtId="180" fontId="11" fillId="0" borderId="0" xfId="0" applyNumberFormat="1" applyFont="1" applyAlignment="1">
      <alignment horizontal="center" vertical="center" wrapText="1"/>
    </xf>
    <xf numFmtId="0" fontId="19" fillId="0" borderId="20" xfId="53" applyNumberFormat="1" applyFont="1" applyFill="1" applyBorder="1" applyAlignment="1">
      <alignment horizontal="center" vertical="center" wrapText="1"/>
      <protection/>
    </xf>
    <xf numFmtId="0" fontId="19" fillId="0" borderId="21" xfId="53" applyNumberFormat="1" applyFont="1" applyFill="1" applyBorder="1" applyAlignment="1">
      <alignment horizontal="center" vertical="center" wrapText="1"/>
      <protection/>
    </xf>
    <xf numFmtId="0" fontId="18" fillId="0" borderId="22" xfId="53" applyNumberFormat="1" applyFont="1" applyFill="1" applyBorder="1" applyAlignment="1">
      <alignment horizontal="center" vertical="center" wrapText="1"/>
      <protection/>
    </xf>
    <xf numFmtId="0" fontId="18" fillId="0" borderId="23" xfId="53" applyNumberFormat="1" applyFont="1" applyFill="1" applyBorder="1" applyAlignment="1">
      <alignment horizontal="center" vertical="center" wrapText="1"/>
      <protection/>
    </xf>
    <xf numFmtId="0" fontId="18" fillId="0" borderId="20" xfId="53" applyNumberFormat="1" applyFont="1" applyFill="1" applyBorder="1" applyAlignment="1">
      <alignment horizontal="center" vertical="center" wrapText="1"/>
      <protection/>
    </xf>
    <xf numFmtId="0" fontId="18" fillId="0" borderId="24" xfId="53" applyNumberFormat="1" applyFont="1" applyFill="1" applyBorder="1" applyAlignment="1">
      <alignment horizontal="center" vertical="center" wrapText="1"/>
      <protection/>
    </xf>
    <xf numFmtId="0" fontId="18" fillId="0" borderId="25" xfId="53" applyNumberFormat="1" applyFont="1" applyFill="1" applyBorder="1" applyAlignment="1">
      <alignment horizontal="center" vertical="center" wrapText="1"/>
      <protection/>
    </xf>
    <xf numFmtId="0" fontId="18" fillId="0" borderId="21" xfId="53" applyNumberFormat="1" applyFont="1" applyFill="1" applyBorder="1" applyAlignment="1">
      <alignment horizontal="center" vertical="center" wrapText="1"/>
      <protection/>
    </xf>
    <xf numFmtId="187" fontId="14" fillId="0" borderId="16" xfId="58" applyNumberFormat="1" applyFont="1" applyFill="1" applyBorder="1" applyAlignment="1">
      <alignment horizontal="center" vertical="center" wrapText="1"/>
    </xf>
    <xf numFmtId="187" fontId="14" fillId="0" borderId="11" xfId="58" applyNumberFormat="1" applyFont="1" applyFill="1" applyBorder="1" applyAlignment="1">
      <alignment horizontal="center" vertical="center" wrapText="1"/>
    </xf>
    <xf numFmtId="0" fontId="19" fillId="0" borderId="12" xfId="53" applyNumberFormat="1" applyFont="1" applyFill="1" applyBorder="1" applyAlignment="1">
      <alignment horizontal="center" vertical="center" wrapText="1"/>
      <protection/>
    </xf>
    <xf numFmtId="0" fontId="18" fillId="0" borderId="10" xfId="53" applyNumberFormat="1" applyFont="1" applyFill="1" applyBorder="1" applyAlignment="1">
      <alignment horizontal="center" vertical="center" wrapText="1"/>
      <protection/>
    </xf>
    <xf numFmtId="0" fontId="18" fillId="0" borderId="10" xfId="0" applyFont="1" applyBorder="1" applyAlignment="1">
      <alignment horizontal="center" wrapText="1"/>
    </xf>
    <xf numFmtId="181" fontId="11" fillId="33" borderId="22" xfId="0" applyNumberFormat="1" applyFont="1" applyFill="1" applyBorder="1" applyAlignment="1">
      <alignment horizontal="center" vertical="center" wrapText="1"/>
    </xf>
    <xf numFmtId="181" fontId="11" fillId="33" borderId="24" xfId="0" applyNumberFormat="1" applyFont="1" applyFill="1" applyBorder="1" applyAlignment="1">
      <alignment horizontal="center" vertical="center" wrapText="1"/>
    </xf>
    <xf numFmtId="181" fontId="11" fillId="33" borderId="10" xfId="0" applyNumberFormat="1" applyFont="1" applyFill="1" applyBorder="1" applyAlignment="1">
      <alignment horizontal="center" vertical="center" wrapText="1"/>
    </xf>
    <xf numFmtId="0" fontId="19" fillId="0" borderId="23" xfId="53" applyNumberFormat="1" applyFont="1" applyFill="1" applyBorder="1" applyAlignment="1">
      <alignment horizontal="center" vertical="center" wrapText="1"/>
      <protection/>
    </xf>
    <xf numFmtId="0" fontId="19" fillId="0" borderId="24" xfId="53" applyNumberFormat="1" applyFont="1" applyFill="1" applyBorder="1" applyAlignment="1">
      <alignment horizontal="center" vertical="center" wrapText="1"/>
      <protection/>
    </xf>
    <xf numFmtId="0" fontId="19" fillId="0" borderId="25" xfId="53" applyNumberFormat="1" applyFont="1" applyFill="1" applyBorder="1" applyAlignment="1">
      <alignment horizontal="center" vertical="center" wrapText="1"/>
      <protection/>
    </xf>
    <xf numFmtId="0" fontId="15" fillId="0" borderId="18" xfId="53" applyNumberFormat="1" applyFont="1" applyFill="1" applyBorder="1" applyAlignment="1">
      <alignment horizontal="center" vertical="center" wrapText="1"/>
      <protection/>
    </xf>
    <xf numFmtId="0" fontId="15" fillId="0" borderId="19" xfId="53" applyNumberFormat="1" applyFont="1" applyFill="1" applyBorder="1" applyAlignment="1">
      <alignment horizontal="center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I54"/>
  <sheetViews>
    <sheetView tabSelected="1" view="pageBreakPreview" zoomScale="90" zoomScaleNormal="80" zoomScaleSheetLayoutView="90" zoomScalePageLayoutView="0" workbookViewId="0" topLeftCell="B17">
      <selection activeCell="G49" sqref="G49:R49"/>
    </sheetView>
  </sheetViews>
  <sheetFormatPr defaultColWidth="9.00390625" defaultRowHeight="12.75"/>
  <cols>
    <col min="1" max="1" width="6.375" style="0" customWidth="1"/>
    <col min="2" max="2" width="34.75390625" style="0" customWidth="1"/>
    <col min="3" max="3" width="10.375" style="0" customWidth="1"/>
    <col min="4" max="4" width="11.375" style="0" customWidth="1"/>
    <col min="5" max="6" width="9.875" style="0" customWidth="1"/>
    <col min="7" max="7" width="11.75390625" style="0" customWidth="1"/>
    <col min="8" max="8" width="9.75390625" style="0" customWidth="1"/>
    <col min="9" max="9" width="10.25390625" style="0" bestFit="1" customWidth="1"/>
    <col min="10" max="10" width="11.75390625" style="0" customWidth="1"/>
    <col min="11" max="11" width="10.375" style="0" customWidth="1"/>
    <col min="12" max="12" width="10.25390625" style="0" bestFit="1" customWidth="1"/>
    <col min="13" max="13" width="8.375" style="0" customWidth="1"/>
    <col min="14" max="14" width="8.875" style="0" customWidth="1"/>
    <col min="15" max="15" width="11.875" style="0" customWidth="1"/>
    <col min="16" max="16" width="10.375" style="0" customWidth="1"/>
    <col min="17" max="17" width="10.00390625" style="0" customWidth="1"/>
    <col min="18" max="18" width="12.875" style="0" customWidth="1"/>
  </cols>
  <sheetData>
    <row r="1" spans="2:18" ht="29.25" customHeight="1" hidden="1">
      <c r="B1" s="33"/>
      <c r="C1" s="27"/>
      <c r="D1" s="27"/>
      <c r="E1" s="27"/>
      <c r="F1" s="28"/>
      <c r="G1" s="27"/>
      <c r="H1" s="27"/>
      <c r="I1" s="28"/>
      <c r="J1" s="141" t="s">
        <v>21</v>
      </c>
      <c r="K1" s="141"/>
      <c r="L1" s="141"/>
      <c r="M1" s="141"/>
      <c r="N1" s="141"/>
      <c r="O1" s="141"/>
      <c r="P1" s="141"/>
      <c r="Q1" s="141"/>
      <c r="R1" s="141"/>
    </row>
    <row r="2" spans="2:18" ht="15.75" customHeight="1">
      <c r="B2" s="122"/>
      <c r="C2" s="27"/>
      <c r="D2" s="27"/>
      <c r="E2" s="27"/>
      <c r="F2" s="28"/>
      <c r="G2" s="27"/>
      <c r="H2" s="27"/>
      <c r="I2" s="28"/>
      <c r="J2" s="141"/>
      <c r="K2" s="141"/>
      <c r="L2" s="141"/>
      <c r="M2" s="141"/>
      <c r="N2" s="141"/>
      <c r="O2" s="141"/>
      <c r="P2" s="141"/>
      <c r="Q2" s="141"/>
      <c r="R2" s="141"/>
    </row>
    <row r="3" spans="2:18" ht="12.75" customHeight="1">
      <c r="B3" s="129" t="s">
        <v>60</v>
      </c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</row>
    <row r="4" spans="2:18" ht="29.25" customHeight="1"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</row>
    <row r="5" spans="1:18" ht="27.75" customHeight="1">
      <c r="A5" s="136" t="s">
        <v>0</v>
      </c>
      <c r="B5" s="136" t="s">
        <v>28</v>
      </c>
      <c r="C5" s="138" t="s">
        <v>49</v>
      </c>
      <c r="D5" s="139"/>
      <c r="E5" s="139"/>
      <c r="F5" s="140"/>
      <c r="G5" s="144" t="s">
        <v>43</v>
      </c>
      <c r="H5" s="158"/>
      <c r="I5" s="142"/>
      <c r="J5" s="144" t="s">
        <v>45</v>
      </c>
      <c r="K5" s="145"/>
      <c r="L5" s="146"/>
      <c r="M5" s="153" t="s">
        <v>42</v>
      </c>
      <c r="N5" s="153"/>
      <c r="O5" s="144" t="s">
        <v>35</v>
      </c>
      <c r="P5" s="145"/>
      <c r="Q5" s="146"/>
      <c r="R5" s="130" t="s">
        <v>18</v>
      </c>
    </row>
    <row r="6" spans="1:18" ht="42.75" customHeight="1">
      <c r="A6" s="152"/>
      <c r="B6" s="152"/>
      <c r="C6" s="153" t="s">
        <v>53</v>
      </c>
      <c r="D6" s="154" t="s">
        <v>52</v>
      </c>
      <c r="E6" s="154"/>
      <c r="F6" s="154"/>
      <c r="G6" s="159"/>
      <c r="H6" s="160"/>
      <c r="I6" s="143"/>
      <c r="J6" s="147"/>
      <c r="K6" s="148"/>
      <c r="L6" s="149"/>
      <c r="M6" s="153"/>
      <c r="N6" s="153"/>
      <c r="O6" s="147"/>
      <c r="P6" s="148"/>
      <c r="Q6" s="149"/>
      <c r="R6" s="131"/>
    </row>
    <row r="7" spans="1:18" ht="57" customHeight="1">
      <c r="A7" s="152"/>
      <c r="B7" s="152"/>
      <c r="C7" s="153"/>
      <c r="D7" s="153" t="s">
        <v>41</v>
      </c>
      <c r="E7" s="153" t="s">
        <v>29</v>
      </c>
      <c r="F7" s="153"/>
      <c r="G7" s="130" t="s">
        <v>44</v>
      </c>
      <c r="H7" s="139" t="s">
        <v>50</v>
      </c>
      <c r="I7" s="140"/>
      <c r="J7" s="130" t="s">
        <v>41</v>
      </c>
      <c r="K7" s="139" t="s">
        <v>29</v>
      </c>
      <c r="L7" s="140"/>
      <c r="M7" s="153"/>
      <c r="N7" s="153"/>
      <c r="O7" s="136" t="s">
        <v>46</v>
      </c>
      <c r="P7" s="161" t="s">
        <v>29</v>
      </c>
      <c r="Q7" s="162"/>
      <c r="R7" s="131"/>
    </row>
    <row r="8" spans="1:18" ht="19.5" customHeight="1">
      <c r="A8" s="152"/>
      <c r="B8" s="152"/>
      <c r="C8" s="153"/>
      <c r="D8" s="153"/>
      <c r="E8" s="135" t="s">
        <v>19</v>
      </c>
      <c r="F8" s="135" t="s">
        <v>20</v>
      </c>
      <c r="G8" s="131"/>
      <c r="H8" s="135" t="s">
        <v>19</v>
      </c>
      <c r="I8" s="142" t="s">
        <v>20</v>
      </c>
      <c r="J8" s="131"/>
      <c r="K8" s="136" t="s">
        <v>19</v>
      </c>
      <c r="L8" s="136" t="s">
        <v>20</v>
      </c>
      <c r="M8" s="155" t="s">
        <v>36</v>
      </c>
      <c r="N8" s="157" t="s">
        <v>37</v>
      </c>
      <c r="O8" s="152"/>
      <c r="P8" s="135" t="s">
        <v>47</v>
      </c>
      <c r="Q8" s="135" t="s">
        <v>48</v>
      </c>
      <c r="R8" s="131"/>
    </row>
    <row r="9" spans="1:18" ht="18.75" customHeight="1">
      <c r="A9" s="137"/>
      <c r="B9" s="137"/>
      <c r="C9" s="153"/>
      <c r="D9" s="153"/>
      <c r="E9" s="135"/>
      <c r="F9" s="135"/>
      <c r="G9" s="132"/>
      <c r="H9" s="135"/>
      <c r="I9" s="143"/>
      <c r="J9" s="132"/>
      <c r="K9" s="137"/>
      <c r="L9" s="137"/>
      <c r="M9" s="156"/>
      <c r="N9" s="157"/>
      <c r="O9" s="137"/>
      <c r="P9" s="135"/>
      <c r="Q9" s="135"/>
      <c r="R9" s="132"/>
    </row>
    <row r="10" spans="1:18" ht="15.75" customHeight="1">
      <c r="A10" s="30">
        <v>1</v>
      </c>
      <c r="B10" s="30">
        <v>2</v>
      </c>
      <c r="C10" s="30">
        <v>3</v>
      </c>
      <c r="D10" s="30">
        <v>4</v>
      </c>
      <c r="E10" s="31">
        <v>5</v>
      </c>
      <c r="F10" s="30">
        <v>6</v>
      </c>
      <c r="G10" s="31">
        <v>7</v>
      </c>
      <c r="H10" s="30">
        <v>8</v>
      </c>
      <c r="I10" s="31">
        <v>9</v>
      </c>
      <c r="J10" s="30">
        <v>10</v>
      </c>
      <c r="K10" s="31">
        <v>11</v>
      </c>
      <c r="L10" s="30">
        <v>12</v>
      </c>
      <c r="M10" s="31">
        <v>13</v>
      </c>
      <c r="N10" s="30">
        <v>14</v>
      </c>
      <c r="O10" s="31">
        <v>15</v>
      </c>
      <c r="P10" s="30">
        <v>16</v>
      </c>
      <c r="Q10" s="31">
        <v>17</v>
      </c>
      <c r="R10" s="30">
        <v>18</v>
      </c>
    </row>
    <row r="11" spans="1:18" ht="64.5" customHeight="1">
      <c r="A11" s="32"/>
      <c r="B11" s="74" t="s">
        <v>51</v>
      </c>
      <c r="C11" s="98">
        <f>C17</f>
        <v>0.33899999999999997</v>
      </c>
      <c r="D11" s="91">
        <f>D17</f>
        <v>1080650.37</v>
      </c>
      <c r="E11" s="91">
        <f>E17</f>
        <v>800700</v>
      </c>
      <c r="F11" s="91">
        <f>F17</f>
        <v>279950.37</v>
      </c>
      <c r="G11" s="123">
        <f>SUM(G17)</f>
        <v>1080650.37</v>
      </c>
      <c r="H11" s="124">
        <f>SUM(H17)</f>
        <v>800700</v>
      </c>
      <c r="I11" s="124">
        <f>G11-H11</f>
        <v>279950.3700000001</v>
      </c>
      <c r="J11" s="123">
        <f>SUM(J17)</f>
        <v>1080650.37</v>
      </c>
      <c r="K11" s="124">
        <f>SUM(K17)</f>
        <v>800700</v>
      </c>
      <c r="L11" s="124">
        <f>SUM(L17)</f>
        <v>279950.37</v>
      </c>
      <c r="M11" s="125">
        <f>M17</f>
        <v>0.33899999999999997</v>
      </c>
      <c r="N11" s="126">
        <f>N17</f>
        <v>1864.5</v>
      </c>
      <c r="O11" s="123">
        <f>D11-J11</f>
        <v>0</v>
      </c>
      <c r="P11" s="123">
        <f>E11-K11</f>
        <v>0</v>
      </c>
      <c r="Q11" s="123">
        <f>F11-L11</f>
        <v>0</v>
      </c>
      <c r="R11" s="29"/>
    </row>
    <row r="12" spans="1:217" s="2" customFormat="1" ht="11.25" customHeight="1" thickBot="1">
      <c r="A12" s="54"/>
      <c r="B12" s="61" t="s">
        <v>38</v>
      </c>
      <c r="C12" s="44"/>
      <c r="D12" s="86"/>
      <c r="E12" s="86"/>
      <c r="F12" s="86"/>
      <c r="G12" s="86"/>
      <c r="H12" s="86"/>
      <c r="I12" s="86"/>
      <c r="J12" s="86"/>
      <c r="K12" s="86"/>
      <c r="L12" s="86"/>
      <c r="M12" s="44"/>
      <c r="N12" s="112"/>
      <c r="O12" s="86"/>
      <c r="P12" s="118"/>
      <c r="Q12" s="118"/>
      <c r="R12" s="45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</row>
    <row r="13" spans="1:217" s="2" customFormat="1" ht="95.25" customHeight="1" hidden="1">
      <c r="A13" s="37" t="s">
        <v>7</v>
      </c>
      <c r="B13" s="63" t="s">
        <v>22</v>
      </c>
      <c r="C13" s="99"/>
      <c r="D13" s="100"/>
      <c r="E13" s="100"/>
      <c r="F13" s="100"/>
      <c r="G13" s="93"/>
      <c r="H13" s="92"/>
      <c r="I13" s="92"/>
      <c r="J13" s="93"/>
      <c r="K13" s="93"/>
      <c r="L13" s="93"/>
      <c r="M13" s="108"/>
      <c r="N13" s="113"/>
      <c r="O13" s="93"/>
      <c r="P13" s="119"/>
      <c r="Q13" s="119"/>
      <c r="R13" s="38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</row>
    <row r="14" spans="1:217" s="2" customFormat="1" ht="12.75" customHeight="1" hidden="1">
      <c r="A14" s="12"/>
      <c r="B14" s="65" t="s">
        <v>17</v>
      </c>
      <c r="C14" s="6"/>
      <c r="D14" s="89"/>
      <c r="E14" s="89"/>
      <c r="F14" s="89"/>
      <c r="G14" s="89"/>
      <c r="H14" s="89"/>
      <c r="I14" s="89"/>
      <c r="J14" s="89"/>
      <c r="K14" s="89"/>
      <c r="L14" s="89"/>
      <c r="M14" s="6"/>
      <c r="N14" s="114"/>
      <c r="O14" s="89"/>
      <c r="P14" s="120"/>
      <c r="Q14" s="120"/>
      <c r="R14" s="2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</row>
    <row r="15" spans="1:217" s="2" customFormat="1" ht="8.25" customHeight="1" hidden="1">
      <c r="A15" s="13" t="s">
        <v>8</v>
      </c>
      <c r="B15" s="64"/>
      <c r="C15" s="84"/>
      <c r="D15" s="85"/>
      <c r="E15" s="85"/>
      <c r="F15" s="85"/>
      <c r="G15" s="82"/>
      <c r="H15" s="94"/>
      <c r="I15" s="94"/>
      <c r="J15" s="82"/>
      <c r="K15" s="82"/>
      <c r="L15" s="82"/>
      <c r="M15" s="109"/>
      <c r="N15" s="22"/>
      <c r="O15" s="82"/>
      <c r="P15" s="120"/>
      <c r="Q15" s="120"/>
      <c r="R15" s="2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</row>
    <row r="16" spans="1:217" s="2" customFormat="1" ht="11.25" customHeight="1" hidden="1" thickBot="1">
      <c r="A16" s="46" t="s">
        <v>9</v>
      </c>
      <c r="B16" s="47"/>
      <c r="C16" s="101"/>
      <c r="D16" s="102"/>
      <c r="E16" s="102"/>
      <c r="F16" s="102"/>
      <c r="G16" s="96"/>
      <c r="H16" s="95"/>
      <c r="I16" s="95"/>
      <c r="J16" s="96"/>
      <c r="K16" s="96"/>
      <c r="L16" s="96"/>
      <c r="M16" s="110"/>
      <c r="N16" s="49"/>
      <c r="O16" s="96"/>
      <c r="P16" s="118"/>
      <c r="Q16" s="118"/>
      <c r="R16" s="45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</row>
    <row r="17" spans="1:217" s="2" customFormat="1" ht="56.25" customHeight="1" thickBot="1" thickTop="1">
      <c r="A17" s="55" t="s">
        <v>2</v>
      </c>
      <c r="B17" s="66" t="s">
        <v>39</v>
      </c>
      <c r="C17" s="103">
        <f>C19</f>
        <v>0.33899999999999997</v>
      </c>
      <c r="D17" s="104">
        <f>D19</f>
        <v>1080650.37</v>
      </c>
      <c r="E17" s="104">
        <f>E19</f>
        <v>800700</v>
      </c>
      <c r="F17" s="104">
        <f>F19</f>
        <v>279950.37</v>
      </c>
      <c r="G17" s="90">
        <f>SUM(G19)</f>
        <v>1080650.37</v>
      </c>
      <c r="H17" s="104">
        <f>SUM(H19)</f>
        <v>800700</v>
      </c>
      <c r="I17" s="90">
        <f>G17-H17</f>
        <v>279950.3700000001</v>
      </c>
      <c r="J17" s="90">
        <f>K17+L17</f>
        <v>1080650.37</v>
      </c>
      <c r="K17" s="90">
        <f>SUM(K19)</f>
        <v>800700</v>
      </c>
      <c r="L17" s="87">
        <f>SUM(L19)</f>
        <v>279950.37</v>
      </c>
      <c r="M17" s="111">
        <f>M19</f>
        <v>0.33899999999999997</v>
      </c>
      <c r="N17" s="115">
        <f>N19</f>
        <v>1864.5</v>
      </c>
      <c r="O17" s="87">
        <f>D17-J17</f>
        <v>0</v>
      </c>
      <c r="P17" s="87">
        <f>E17-K17</f>
        <v>0</v>
      </c>
      <c r="Q17" s="87">
        <f>F17-L17</f>
        <v>0</v>
      </c>
      <c r="R17" s="105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</row>
    <row r="18" spans="1:217" s="2" customFormat="1" ht="12.75" customHeight="1" thickTop="1">
      <c r="A18" s="40"/>
      <c r="B18" s="63" t="s">
        <v>16</v>
      </c>
      <c r="C18" s="42"/>
      <c r="D18" s="88"/>
      <c r="E18" s="88"/>
      <c r="F18" s="88"/>
      <c r="G18" s="88"/>
      <c r="H18" s="88"/>
      <c r="I18" s="88"/>
      <c r="J18" s="88"/>
      <c r="K18" s="88"/>
      <c r="L18" s="88"/>
      <c r="M18" s="42"/>
      <c r="N18" s="116"/>
      <c r="O18" s="88"/>
      <c r="P18" s="121"/>
      <c r="Q18" s="121"/>
      <c r="R18" s="24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</row>
    <row r="19" spans="1:217" s="2" customFormat="1" ht="36.75" customHeight="1">
      <c r="A19" s="39" t="s">
        <v>4</v>
      </c>
      <c r="B19" s="63" t="s">
        <v>40</v>
      </c>
      <c r="C19" s="83">
        <f>C21+C22</f>
        <v>0.33899999999999997</v>
      </c>
      <c r="D19" s="97">
        <f>D22+D21</f>
        <v>1080650.37</v>
      </c>
      <c r="E19" s="97">
        <f>E22+E21</f>
        <v>800700</v>
      </c>
      <c r="F19" s="97">
        <f>F22+F21</f>
        <v>279950.37</v>
      </c>
      <c r="G19" s="97">
        <f>SUM(G21,G22)</f>
        <v>1080650.37</v>
      </c>
      <c r="H19" s="97">
        <f>SUM(H21,H22)</f>
        <v>800700</v>
      </c>
      <c r="I19" s="97">
        <f>G19-H19</f>
        <v>279950.3700000001</v>
      </c>
      <c r="J19" s="97">
        <f>K19+L19</f>
        <v>1080650.37</v>
      </c>
      <c r="K19" s="97">
        <f>SUM(K21,K22)</f>
        <v>800700</v>
      </c>
      <c r="L19" s="97">
        <f>SUM(L21,L22)</f>
        <v>279950.37</v>
      </c>
      <c r="M19" s="83">
        <f>M21+M22</f>
        <v>0.33899999999999997</v>
      </c>
      <c r="N19" s="117">
        <f>N21+N22</f>
        <v>1864.5</v>
      </c>
      <c r="O19" s="97">
        <f>D19-J19</f>
        <v>0</v>
      </c>
      <c r="P19" s="97">
        <f>E19-K19</f>
        <v>0</v>
      </c>
      <c r="Q19" s="97">
        <f>F19-L19</f>
        <v>0</v>
      </c>
      <c r="R19" s="2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</row>
    <row r="20" spans="1:217" s="2" customFormat="1" ht="12.75" customHeight="1">
      <c r="A20" s="13"/>
      <c r="B20" s="65" t="s">
        <v>17</v>
      </c>
      <c r="C20" s="6"/>
      <c r="D20" s="89"/>
      <c r="E20" s="89"/>
      <c r="F20" s="89"/>
      <c r="G20" s="89"/>
      <c r="H20" s="89"/>
      <c r="I20" s="89"/>
      <c r="J20" s="89"/>
      <c r="K20" s="89"/>
      <c r="L20" s="89"/>
      <c r="M20" s="6"/>
      <c r="N20" s="114"/>
      <c r="O20" s="89"/>
      <c r="P20" s="120"/>
      <c r="Q20" s="120"/>
      <c r="R20" s="2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</row>
    <row r="21" spans="1:217" s="2" customFormat="1" ht="54" customHeight="1">
      <c r="A21" s="13" t="s">
        <v>5</v>
      </c>
      <c r="B21" s="10" t="s">
        <v>56</v>
      </c>
      <c r="C21" s="106">
        <v>0.25</v>
      </c>
      <c r="D21" s="107">
        <f>E21+F21</f>
        <v>794625.51</v>
      </c>
      <c r="E21" s="82">
        <v>588771.97</v>
      </c>
      <c r="F21" s="82">
        <v>205853.54</v>
      </c>
      <c r="G21" s="82">
        <f>SUM(H21,I21)</f>
        <v>794625.51</v>
      </c>
      <c r="H21" s="82">
        <v>588771.97</v>
      </c>
      <c r="I21" s="82">
        <v>205853.54</v>
      </c>
      <c r="J21" s="82">
        <f>K21+L21</f>
        <v>794625.51</v>
      </c>
      <c r="K21" s="82">
        <v>588771.97</v>
      </c>
      <c r="L21" s="82">
        <v>205853.54</v>
      </c>
      <c r="M21" s="109">
        <v>0.25</v>
      </c>
      <c r="N21" s="22">
        <v>1375</v>
      </c>
      <c r="O21" s="82">
        <f aca="true" t="shared" si="0" ref="O21:Q22">D21-J21</f>
        <v>0</v>
      </c>
      <c r="P21" s="82">
        <f t="shared" si="0"/>
        <v>0</v>
      </c>
      <c r="Q21" s="82">
        <f t="shared" si="0"/>
        <v>0</v>
      </c>
      <c r="R21" s="150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</row>
    <row r="22" spans="1:217" s="2" customFormat="1" ht="48" customHeight="1">
      <c r="A22" s="13" t="s">
        <v>6</v>
      </c>
      <c r="B22" s="10" t="s">
        <v>57</v>
      </c>
      <c r="C22" s="106">
        <v>0.089</v>
      </c>
      <c r="D22" s="107">
        <f>E22+F22</f>
        <v>286024.86</v>
      </c>
      <c r="E22" s="82">
        <v>211928.03</v>
      </c>
      <c r="F22" s="82">
        <v>74096.83</v>
      </c>
      <c r="G22" s="82">
        <f>SUM(H22,I22)</f>
        <v>286024.86</v>
      </c>
      <c r="H22" s="107">
        <v>211928.03</v>
      </c>
      <c r="I22" s="82">
        <v>74096.83</v>
      </c>
      <c r="J22" s="82">
        <f>K22+L22</f>
        <v>286024.86</v>
      </c>
      <c r="K22" s="82">
        <v>211928.03</v>
      </c>
      <c r="L22" s="82">
        <v>74096.83</v>
      </c>
      <c r="M22" s="109">
        <v>0.089</v>
      </c>
      <c r="N22" s="22">
        <v>489.5</v>
      </c>
      <c r="O22" s="82">
        <f t="shared" si="0"/>
        <v>0</v>
      </c>
      <c r="P22" s="82">
        <f t="shared" si="0"/>
        <v>0</v>
      </c>
      <c r="Q22" s="82">
        <f t="shared" si="0"/>
        <v>0</v>
      </c>
      <c r="R22" s="151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</row>
    <row r="23" spans="1:217" s="2" customFormat="1" ht="54.75" customHeight="1">
      <c r="A23" s="39" t="s">
        <v>7</v>
      </c>
      <c r="B23" s="63" t="s">
        <v>59</v>
      </c>
      <c r="C23" s="83">
        <v>0</v>
      </c>
      <c r="D23" s="97">
        <v>0</v>
      </c>
      <c r="E23" s="97">
        <v>0</v>
      </c>
      <c r="F23" s="97">
        <v>0</v>
      </c>
      <c r="G23" s="97">
        <v>0</v>
      </c>
      <c r="H23" s="97">
        <v>0</v>
      </c>
      <c r="I23" s="97">
        <v>0</v>
      </c>
      <c r="J23" s="97">
        <v>0</v>
      </c>
      <c r="K23" s="97">
        <v>0</v>
      </c>
      <c r="L23" s="97">
        <v>0</v>
      </c>
      <c r="M23" s="83">
        <v>0</v>
      </c>
      <c r="N23" s="117">
        <v>0</v>
      </c>
      <c r="O23" s="97">
        <v>0</v>
      </c>
      <c r="P23" s="97">
        <v>0</v>
      </c>
      <c r="Q23" s="97">
        <v>0</v>
      </c>
      <c r="R23" s="2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</row>
    <row r="24" spans="1:217" s="2" customFormat="1" ht="0.75" customHeight="1">
      <c r="A24" s="13"/>
      <c r="B24" s="65" t="s">
        <v>17</v>
      </c>
      <c r="C24" s="4"/>
      <c r="D24" s="6"/>
      <c r="E24" s="6"/>
      <c r="F24" s="6"/>
      <c r="G24" s="6"/>
      <c r="H24" s="6"/>
      <c r="I24" s="6"/>
      <c r="J24" s="6"/>
      <c r="K24" s="5"/>
      <c r="L24" s="5"/>
      <c r="M24" s="5"/>
      <c r="N24" s="5"/>
      <c r="O24" s="5"/>
      <c r="P24" s="23"/>
      <c r="Q24" s="23"/>
      <c r="R24" s="2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</row>
    <row r="25" spans="1:217" s="2" customFormat="1" ht="0.75" customHeight="1" hidden="1">
      <c r="A25" s="13" t="s">
        <v>8</v>
      </c>
      <c r="B25" s="64"/>
      <c r="C25" s="8"/>
      <c r="D25" s="34"/>
      <c r="E25" s="11"/>
      <c r="F25" s="11"/>
      <c r="G25" s="11"/>
      <c r="H25" s="34"/>
      <c r="I25" s="11"/>
      <c r="J25" s="11"/>
      <c r="K25" s="21"/>
      <c r="L25" s="21"/>
      <c r="M25" s="21"/>
      <c r="N25" s="21"/>
      <c r="O25" s="21"/>
      <c r="P25" s="23"/>
      <c r="Q25" s="23"/>
      <c r="R25" s="2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</row>
    <row r="26" spans="1:217" s="2" customFormat="1" ht="13.5" customHeight="1" hidden="1" thickBot="1">
      <c r="A26" s="46" t="s">
        <v>9</v>
      </c>
      <c r="B26" s="80"/>
      <c r="C26" s="48"/>
      <c r="D26" s="56"/>
      <c r="E26" s="57"/>
      <c r="F26" s="57"/>
      <c r="G26" s="57"/>
      <c r="H26" s="56"/>
      <c r="I26" s="57"/>
      <c r="J26" s="57"/>
      <c r="K26" s="50"/>
      <c r="L26" s="50"/>
      <c r="M26" s="50"/>
      <c r="N26" s="50"/>
      <c r="O26" s="50"/>
      <c r="P26" s="81"/>
      <c r="Q26" s="81"/>
      <c r="R26" s="81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</row>
    <row r="27" spans="1:217" s="2" customFormat="1" ht="75" customHeight="1" hidden="1" thickBot="1" thickTop="1">
      <c r="A27" s="51" t="s">
        <v>3</v>
      </c>
      <c r="B27" s="62" t="s">
        <v>32</v>
      </c>
      <c r="C27" s="52"/>
      <c r="D27" s="58"/>
      <c r="E27" s="59"/>
      <c r="F27" s="59"/>
      <c r="G27" s="59"/>
      <c r="H27" s="58"/>
      <c r="I27" s="59"/>
      <c r="J27" s="59"/>
      <c r="K27" s="60"/>
      <c r="L27" s="60"/>
      <c r="M27" s="60"/>
      <c r="N27" s="60"/>
      <c r="O27" s="60"/>
      <c r="P27" s="53"/>
      <c r="Q27" s="53"/>
      <c r="R27" s="5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</row>
    <row r="28" spans="1:217" s="2" customFormat="1" ht="13.5" customHeight="1" hidden="1" thickTop="1">
      <c r="A28" s="40"/>
      <c r="B28" s="63" t="s">
        <v>16</v>
      </c>
      <c r="C28" s="41"/>
      <c r="D28" s="42"/>
      <c r="E28" s="42"/>
      <c r="F28" s="42"/>
      <c r="G28" s="42"/>
      <c r="H28" s="42"/>
      <c r="I28" s="42"/>
      <c r="J28" s="42"/>
      <c r="K28" s="43"/>
      <c r="L28" s="43"/>
      <c r="M28" s="43"/>
      <c r="N28" s="43"/>
      <c r="O28" s="43"/>
      <c r="P28" s="24"/>
      <c r="Q28" s="24"/>
      <c r="R28" s="24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</row>
    <row r="29" spans="1:217" s="2" customFormat="1" ht="62.25" customHeight="1" hidden="1">
      <c r="A29" s="39" t="s">
        <v>10</v>
      </c>
      <c r="B29" s="63" t="s">
        <v>33</v>
      </c>
      <c r="C29" s="4"/>
      <c r="D29" s="6"/>
      <c r="E29" s="6"/>
      <c r="F29" s="6"/>
      <c r="G29" s="6"/>
      <c r="H29" s="6"/>
      <c r="I29" s="6"/>
      <c r="J29" s="6"/>
      <c r="K29" s="5"/>
      <c r="L29" s="5"/>
      <c r="M29" s="5"/>
      <c r="N29" s="5"/>
      <c r="O29" s="5"/>
      <c r="P29" s="23"/>
      <c r="Q29" s="23"/>
      <c r="R29" s="2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</row>
    <row r="30" spans="1:217" s="2" customFormat="1" ht="13.5" customHeight="1" hidden="1">
      <c r="A30" s="13"/>
      <c r="B30" s="67" t="s">
        <v>30</v>
      </c>
      <c r="C30" s="9"/>
      <c r="D30" s="34"/>
      <c r="E30" s="25"/>
      <c r="F30" s="25"/>
      <c r="G30" s="25"/>
      <c r="H30" s="34"/>
      <c r="I30" s="25"/>
      <c r="J30" s="25"/>
      <c r="K30" s="26"/>
      <c r="L30" s="26"/>
      <c r="M30" s="26"/>
      <c r="N30" s="26"/>
      <c r="O30" s="26"/>
      <c r="P30" s="35"/>
      <c r="Q30" s="35"/>
      <c r="R30" s="35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</row>
    <row r="31" spans="1:217" s="2" customFormat="1" ht="12.75" customHeight="1" hidden="1">
      <c r="A31" s="13"/>
      <c r="B31" s="65" t="s">
        <v>17</v>
      </c>
      <c r="C31" s="4"/>
      <c r="D31" s="6"/>
      <c r="E31" s="6"/>
      <c r="F31" s="6"/>
      <c r="G31" s="6"/>
      <c r="H31" s="6"/>
      <c r="I31" s="6"/>
      <c r="J31" s="6"/>
      <c r="K31" s="5"/>
      <c r="L31" s="5"/>
      <c r="M31" s="5"/>
      <c r="N31" s="5"/>
      <c r="O31" s="5"/>
      <c r="P31" s="23"/>
      <c r="Q31" s="23"/>
      <c r="R31" s="2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</row>
    <row r="32" spans="1:217" s="2" customFormat="1" ht="9.75" customHeight="1" hidden="1">
      <c r="A32" s="13" t="s">
        <v>11</v>
      </c>
      <c r="B32" s="64"/>
      <c r="C32" s="8"/>
      <c r="D32" s="34"/>
      <c r="E32" s="11"/>
      <c r="F32" s="11"/>
      <c r="G32" s="11"/>
      <c r="H32" s="34"/>
      <c r="I32" s="11"/>
      <c r="J32" s="11"/>
      <c r="K32" s="21"/>
      <c r="L32" s="21"/>
      <c r="M32" s="21"/>
      <c r="N32" s="21"/>
      <c r="O32" s="21"/>
      <c r="P32" s="23"/>
      <c r="Q32" s="23"/>
      <c r="R32" s="2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</row>
    <row r="33" spans="1:217" s="2" customFormat="1" ht="10.5" customHeight="1" hidden="1">
      <c r="A33" s="13" t="s">
        <v>12</v>
      </c>
      <c r="B33" s="64"/>
      <c r="C33" s="8"/>
      <c r="D33" s="34"/>
      <c r="E33" s="11"/>
      <c r="F33" s="11"/>
      <c r="G33" s="11"/>
      <c r="H33" s="34"/>
      <c r="I33" s="11"/>
      <c r="J33" s="11"/>
      <c r="K33" s="21"/>
      <c r="L33" s="21"/>
      <c r="M33" s="21"/>
      <c r="N33" s="21"/>
      <c r="O33" s="21"/>
      <c r="P33" s="36"/>
      <c r="Q33" s="36"/>
      <c r="R33" s="36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</row>
    <row r="34" spans="1:217" s="2" customFormat="1" ht="12.75" customHeight="1" hidden="1">
      <c r="A34" s="13"/>
      <c r="B34" s="67" t="s">
        <v>31</v>
      </c>
      <c r="C34" s="9"/>
      <c r="D34" s="34"/>
      <c r="E34" s="25"/>
      <c r="F34" s="25"/>
      <c r="G34" s="25"/>
      <c r="H34" s="34"/>
      <c r="I34" s="25"/>
      <c r="J34" s="25"/>
      <c r="K34" s="26"/>
      <c r="L34" s="26"/>
      <c r="M34" s="26"/>
      <c r="N34" s="26"/>
      <c r="O34" s="26"/>
      <c r="P34" s="35"/>
      <c r="Q34" s="35"/>
      <c r="R34" s="35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</row>
    <row r="35" spans="1:217" s="2" customFormat="1" ht="12.75" customHeight="1" hidden="1">
      <c r="A35" s="13"/>
      <c r="B35" s="65" t="s">
        <v>17</v>
      </c>
      <c r="C35" s="4"/>
      <c r="D35" s="6"/>
      <c r="E35" s="6"/>
      <c r="F35" s="6"/>
      <c r="G35" s="6"/>
      <c r="H35" s="6"/>
      <c r="I35" s="6"/>
      <c r="J35" s="6"/>
      <c r="K35" s="5"/>
      <c r="L35" s="5"/>
      <c r="M35" s="5"/>
      <c r="N35" s="5"/>
      <c r="O35" s="5"/>
      <c r="P35" s="23"/>
      <c r="Q35" s="23"/>
      <c r="R35" s="2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</row>
    <row r="36" spans="1:217" s="2" customFormat="1" ht="12.75" customHeight="1" hidden="1">
      <c r="A36" s="13" t="s">
        <v>23</v>
      </c>
      <c r="B36" s="10"/>
      <c r="C36" s="8"/>
      <c r="D36" s="34"/>
      <c r="E36" s="11"/>
      <c r="F36" s="22"/>
      <c r="G36" s="22"/>
      <c r="H36" s="34"/>
      <c r="I36" s="11"/>
      <c r="J36" s="22"/>
      <c r="K36" s="21"/>
      <c r="L36" s="21"/>
      <c r="M36" s="21"/>
      <c r="N36" s="21"/>
      <c r="O36" s="21"/>
      <c r="P36" s="23"/>
      <c r="Q36" s="23"/>
      <c r="R36" s="2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</row>
    <row r="37" spans="1:217" s="2" customFormat="1" ht="9.75" customHeight="1" hidden="1">
      <c r="A37" s="13" t="s">
        <v>24</v>
      </c>
      <c r="B37" s="10"/>
      <c r="C37" s="8"/>
      <c r="D37" s="34"/>
      <c r="E37" s="11"/>
      <c r="F37" s="22"/>
      <c r="G37" s="22"/>
      <c r="H37" s="34"/>
      <c r="I37" s="11"/>
      <c r="J37" s="22"/>
      <c r="K37" s="21"/>
      <c r="L37" s="21"/>
      <c r="M37" s="21"/>
      <c r="N37" s="21"/>
      <c r="O37" s="21"/>
      <c r="P37" s="23"/>
      <c r="Q37" s="23"/>
      <c r="R37" s="2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</row>
    <row r="38" spans="1:217" s="2" customFormat="1" ht="76.5" customHeight="1" hidden="1">
      <c r="A38" s="39" t="s">
        <v>13</v>
      </c>
      <c r="B38" s="63" t="s">
        <v>34</v>
      </c>
      <c r="C38" s="4"/>
      <c r="D38" s="6"/>
      <c r="E38" s="6"/>
      <c r="F38" s="6"/>
      <c r="G38" s="6"/>
      <c r="H38" s="6"/>
      <c r="I38" s="6"/>
      <c r="J38" s="6"/>
      <c r="K38" s="5"/>
      <c r="L38" s="5"/>
      <c r="M38" s="5"/>
      <c r="N38" s="5"/>
      <c r="O38" s="5"/>
      <c r="P38" s="23"/>
      <c r="Q38" s="23"/>
      <c r="R38" s="2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</row>
    <row r="39" spans="1:217" s="2" customFormat="1" ht="19.5" customHeight="1" hidden="1">
      <c r="A39" s="13"/>
      <c r="B39" s="67" t="s">
        <v>30</v>
      </c>
      <c r="C39" s="9"/>
      <c r="D39" s="34"/>
      <c r="E39" s="25"/>
      <c r="F39" s="25"/>
      <c r="G39" s="25"/>
      <c r="H39" s="34"/>
      <c r="I39" s="25"/>
      <c r="J39" s="25"/>
      <c r="K39" s="26"/>
      <c r="L39" s="26"/>
      <c r="M39" s="26"/>
      <c r="N39" s="26"/>
      <c r="O39" s="26"/>
      <c r="P39" s="35"/>
      <c r="Q39" s="35"/>
      <c r="R39" s="35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</row>
    <row r="40" spans="1:217" s="2" customFormat="1" ht="12.75" customHeight="1" hidden="1">
      <c r="A40" s="13"/>
      <c r="B40" s="65" t="s">
        <v>17</v>
      </c>
      <c r="C40" s="4"/>
      <c r="D40" s="6"/>
      <c r="E40" s="6"/>
      <c r="F40" s="6"/>
      <c r="G40" s="6"/>
      <c r="H40" s="6"/>
      <c r="I40" s="6"/>
      <c r="J40" s="6"/>
      <c r="K40" s="5"/>
      <c r="L40" s="5"/>
      <c r="M40" s="5"/>
      <c r="N40" s="5"/>
      <c r="O40" s="5"/>
      <c r="P40" s="23"/>
      <c r="Q40" s="23"/>
      <c r="R40" s="2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</row>
    <row r="41" spans="1:217" s="2" customFormat="1" ht="9.75" customHeight="1" hidden="1">
      <c r="A41" s="13" t="s">
        <v>14</v>
      </c>
      <c r="B41" s="64"/>
      <c r="C41" s="8"/>
      <c r="D41" s="34"/>
      <c r="E41" s="11"/>
      <c r="F41" s="11"/>
      <c r="G41" s="11"/>
      <c r="H41" s="34"/>
      <c r="I41" s="11"/>
      <c r="J41" s="11"/>
      <c r="K41" s="21"/>
      <c r="L41" s="21"/>
      <c r="M41" s="21"/>
      <c r="N41" s="21"/>
      <c r="O41" s="21"/>
      <c r="P41" s="23"/>
      <c r="Q41" s="23"/>
      <c r="R41" s="2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</row>
    <row r="42" spans="1:217" s="2" customFormat="1" ht="10.5" customHeight="1" hidden="1">
      <c r="A42" s="13" t="s">
        <v>15</v>
      </c>
      <c r="B42" s="64"/>
      <c r="C42" s="8"/>
      <c r="D42" s="34"/>
      <c r="E42" s="11"/>
      <c r="F42" s="11"/>
      <c r="G42" s="11"/>
      <c r="H42" s="34"/>
      <c r="I42" s="11"/>
      <c r="J42" s="11"/>
      <c r="K42" s="21"/>
      <c r="L42" s="21"/>
      <c r="M42" s="21"/>
      <c r="N42" s="21"/>
      <c r="O42" s="21"/>
      <c r="P42" s="36"/>
      <c r="Q42" s="36"/>
      <c r="R42" s="36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</row>
    <row r="43" spans="1:217" s="2" customFormat="1" ht="12" customHeight="1" hidden="1">
      <c r="A43" s="13"/>
      <c r="B43" s="67" t="s">
        <v>31</v>
      </c>
      <c r="C43" s="9"/>
      <c r="D43" s="34"/>
      <c r="E43" s="25"/>
      <c r="F43" s="25"/>
      <c r="G43" s="25"/>
      <c r="H43" s="34"/>
      <c r="I43" s="25"/>
      <c r="J43" s="25"/>
      <c r="K43" s="26"/>
      <c r="L43" s="26"/>
      <c r="M43" s="26"/>
      <c r="N43" s="26"/>
      <c r="O43" s="26"/>
      <c r="P43" s="35"/>
      <c r="Q43" s="35"/>
      <c r="R43" s="35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</row>
    <row r="44" spans="1:217" s="2" customFormat="1" ht="12.75" customHeight="1" hidden="1">
      <c r="A44" s="13"/>
      <c r="B44" s="65" t="s">
        <v>17</v>
      </c>
      <c r="C44" s="4"/>
      <c r="D44" s="6"/>
      <c r="E44" s="6"/>
      <c r="F44" s="6"/>
      <c r="G44" s="6"/>
      <c r="H44" s="6"/>
      <c r="I44" s="6"/>
      <c r="J44" s="6"/>
      <c r="K44" s="5"/>
      <c r="L44" s="5"/>
      <c r="M44" s="5"/>
      <c r="N44" s="5"/>
      <c r="O44" s="5"/>
      <c r="P44" s="23"/>
      <c r="Q44" s="23"/>
      <c r="R44" s="2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</row>
    <row r="45" spans="1:217" s="2" customFormat="1" ht="9.75" customHeight="1" hidden="1">
      <c r="A45" s="13" t="s">
        <v>25</v>
      </c>
      <c r="B45" s="10"/>
      <c r="C45" s="8"/>
      <c r="D45" s="34"/>
      <c r="E45" s="11"/>
      <c r="F45" s="22"/>
      <c r="G45" s="22"/>
      <c r="H45" s="34"/>
      <c r="I45" s="11"/>
      <c r="J45" s="22"/>
      <c r="K45" s="21"/>
      <c r="L45" s="21"/>
      <c r="M45" s="21"/>
      <c r="N45" s="21"/>
      <c r="O45" s="21"/>
      <c r="P45" s="23"/>
      <c r="Q45" s="23"/>
      <c r="R45" s="2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</row>
    <row r="46" spans="1:217" s="2" customFormat="1" ht="10.5" customHeight="1" hidden="1" thickBot="1">
      <c r="A46" s="46" t="s">
        <v>26</v>
      </c>
      <c r="B46" s="47"/>
      <c r="C46" s="48"/>
      <c r="D46" s="56"/>
      <c r="E46" s="57"/>
      <c r="F46" s="49"/>
      <c r="G46" s="49"/>
      <c r="H46" s="56"/>
      <c r="I46" s="57"/>
      <c r="J46" s="49"/>
      <c r="K46" s="50"/>
      <c r="L46" s="50"/>
      <c r="M46" s="50"/>
      <c r="N46" s="50"/>
      <c r="O46" s="50"/>
      <c r="P46" s="45"/>
      <c r="Q46" s="45"/>
      <c r="R46" s="45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</row>
    <row r="48" spans="2:27" ht="28.5" customHeight="1">
      <c r="B48" s="79"/>
      <c r="C48" s="68"/>
      <c r="D48" s="69"/>
      <c r="E48" s="69"/>
      <c r="F48" s="15"/>
      <c r="G48" s="76"/>
      <c r="H48" s="76"/>
      <c r="I48" s="133" t="s">
        <v>54</v>
      </c>
      <c r="J48" s="133"/>
      <c r="K48" s="133"/>
      <c r="L48" s="133"/>
      <c r="M48" s="133"/>
      <c r="N48" s="133"/>
      <c r="O48" s="133"/>
      <c r="P48" s="133"/>
      <c r="Q48" s="133"/>
      <c r="R48" s="133"/>
      <c r="AA48" s="1"/>
    </row>
    <row r="49" spans="2:18" ht="22.5" customHeight="1">
      <c r="B49" s="127"/>
      <c r="C49" s="128"/>
      <c r="D49" s="128"/>
      <c r="E49" s="128"/>
      <c r="F49" s="15"/>
      <c r="G49" s="134" t="s">
        <v>61</v>
      </c>
      <c r="H49" s="134"/>
      <c r="I49" s="134"/>
      <c r="J49" s="134"/>
      <c r="K49" s="134"/>
      <c r="L49" s="134"/>
      <c r="M49" s="134"/>
      <c r="N49" s="134"/>
      <c r="O49" s="134"/>
      <c r="P49" s="134"/>
      <c r="Q49" s="134"/>
      <c r="R49" s="134"/>
    </row>
    <row r="50" spans="2:18" ht="12.75" customHeight="1">
      <c r="B50" s="70"/>
      <c r="C50" s="71"/>
      <c r="D50" s="69"/>
      <c r="E50" s="69"/>
      <c r="F50" s="15"/>
      <c r="G50" s="77"/>
      <c r="H50" s="77"/>
      <c r="I50" s="75"/>
      <c r="J50" s="75"/>
      <c r="K50" s="75"/>
      <c r="L50" s="75"/>
      <c r="M50" s="75"/>
      <c r="N50" s="75"/>
      <c r="O50" s="75"/>
      <c r="P50" s="75"/>
      <c r="Q50" s="75"/>
      <c r="R50" s="75"/>
    </row>
    <row r="51" spans="2:27" ht="19.5" customHeight="1">
      <c r="B51" s="73"/>
      <c r="C51" s="71"/>
      <c r="D51" s="69"/>
      <c r="E51" s="69"/>
      <c r="F51" s="19"/>
      <c r="G51" s="134" t="s">
        <v>55</v>
      </c>
      <c r="H51" s="134"/>
      <c r="I51" s="134" t="s">
        <v>27</v>
      </c>
      <c r="J51" s="134"/>
      <c r="K51" s="134"/>
      <c r="L51" s="134"/>
      <c r="M51" s="134"/>
      <c r="N51" s="134"/>
      <c r="O51" s="134"/>
      <c r="P51" s="134"/>
      <c r="Q51" s="134"/>
      <c r="R51" s="134"/>
      <c r="T51" s="14"/>
      <c r="U51" s="20"/>
      <c r="V51" s="20"/>
      <c r="W51" s="16"/>
      <c r="X51" s="17"/>
      <c r="Y51" s="17"/>
      <c r="Z51" s="17"/>
      <c r="AA51" s="7"/>
    </row>
    <row r="52" spans="2:18" ht="12" customHeight="1">
      <c r="B52" s="1"/>
      <c r="C52" s="18"/>
      <c r="D52" s="19"/>
      <c r="E52" s="19"/>
      <c r="F52" s="19"/>
      <c r="G52" s="134"/>
      <c r="H52" s="134"/>
      <c r="I52" s="134"/>
      <c r="J52" s="134"/>
      <c r="K52" s="134"/>
      <c r="L52" s="134"/>
      <c r="M52" s="134"/>
      <c r="N52" s="134"/>
      <c r="O52" s="134"/>
      <c r="P52" s="134"/>
      <c r="Q52" s="134"/>
      <c r="R52" s="134"/>
    </row>
    <row r="53" ht="12.75">
      <c r="B53" s="78" t="s">
        <v>58</v>
      </c>
    </row>
    <row r="54" ht="15.75">
      <c r="O54" s="72" t="s">
        <v>1</v>
      </c>
    </row>
  </sheetData>
  <sheetProtection/>
  <mergeCells count="36">
    <mergeCell ref="M8:M9"/>
    <mergeCell ref="N8:N9"/>
    <mergeCell ref="G5:I6"/>
    <mergeCell ref="K7:L7"/>
    <mergeCell ref="O7:O9"/>
    <mergeCell ref="O5:Q6"/>
    <mergeCell ref="P7:Q7"/>
    <mergeCell ref="H8:H9"/>
    <mergeCell ref="A5:A9"/>
    <mergeCell ref="B5:B9"/>
    <mergeCell ref="E7:F7"/>
    <mergeCell ref="D7:D9"/>
    <mergeCell ref="F8:F9"/>
    <mergeCell ref="E8:E9"/>
    <mergeCell ref="D6:F6"/>
    <mergeCell ref="C6:C9"/>
    <mergeCell ref="J1:R1"/>
    <mergeCell ref="J7:J9"/>
    <mergeCell ref="P8:P9"/>
    <mergeCell ref="G51:R52"/>
    <mergeCell ref="H7:I7"/>
    <mergeCell ref="G7:G9"/>
    <mergeCell ref="I8:I9"/>
    <mergeCell ref="J2:R2"/>
    <mergeCell ref="J5:L6"/>
    <mergeCell ref="R21:R22"/>
    <mergeCell ref="B49:E49"/>
    <mergeCell ref="B3:R4"/>
    <mergeCell ref="R5:R9"/>
    <mergeCell ref="I48:R48"/>
    <mergeCell ref="G49:R49"/>
    <mergeCell ref="Q8:Q9"/>
    <mergeCell ref="K8:K9"/>
    <mergeCell ref="L8:L9"/>
    <mergeCell ref="C5:F5"/>
    <mergeCell ref="M5:N7"/>
  </mergeCells>
  <printOptions/>
  <pageMargins left="0.2362204724409449" right="0.15748031496062992" top="0.5905511811023623" bottom="0.15748031496062992" header="0.15748031496062992" footer="0.15748031496062992"/>
  <pageSetup fitToHeight="0" fitToWidth="1" horizontalDpi="600" verticalDpi="600" orientation="landscape" paperSize="9" scale="70" r:id="rId1"/>
  <ignoredErrors>
    <ignoredError sqref="A21:A26 A32:A37 A41:A46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РДА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smirnovagv</dc:creator>
  <cp:keywords/>
  <dc:description/>
  <cp:lastModifiedBy>user</cp:lastModifiedBy>
  <cp:lastPrinted>2018-06-22T14:55:14Z</cp:lastPrinted>
  <dcterms:created xsi:type="dcterms:W3CDTF">2004-12-20T06:56:27Z</dcterms:created>
  <dcterms:modified xsi:type="dcterms:W3CDTF">2019-02-20T07:56:46Z</dcterms:modified>
  <cp:category/>
  <cp:version/>
  <cp:contentType/>
  <cp:contentStatus/>
</cp:coreProperties>
</file>