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Надежда\Desktop\ИСПОЛНЕНИЕ бюджета 2018\Изменение бюджета 2023 г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Бюджет!$S$45</definedName>
    <definedName name="SIGN" localSheetId="0">Бюджет!$A$16:$H$17</definedName>
  </definedNames>
  <calcPr calcId="152511"/>
</workbook>
</file>

<file path=xl/calcChain.xml><?xml version="1.0" encoding="utf-8"?>
<calcChain xmlns="http://schemas.openxmlformats.org/spreadsheetml/2006/main">
  <c r="U40" i="1" l="1"/>
  <c r="V40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19" i="1"/>
  <c r="V18" i="1"/>
  <c r="V17" i="1"/>
  <c r="V16" i="1"/>
  <c r="V15" i="1"/>
  <c r="V14" i="1"/>
  <c r="V13" i="1"/>
  <c r="V12" i="1"/>
  <c r="V11" i="1"/>
  <c r="V10" i="1"/>
</calcChain>
</file>

<file path=xl/sharedStrings.xml><?xml version="1.0" encoding="utf-8"?>
<sst xmlns="http://schemas.openxmlformats.org/spreadsheetml/2006/main" count="310" uniqueCount="74">
  <si>
    <t xml:space="preserve"> на 24.05.2023 г.</t>
  </si>
  <si>
    <t>руб.</t>
  </si>
  <si>
    <t>КФСР</t>
  </si>
  <si>
    <t>КЦСР</t>
  </si>
  <si>
    <t>Наименование КЦСР</t>
  </si>
  <si>
    <t>КВР</t>
  </si>
  <si>
    <t>КОСГУ</t>
  </si>
  <si>
    <t>Доп. ФК</t>
  </si>
  <si>
    <t>Доп. ЭК</t>
  </si>
  <si>
    <t>Доп. КР</t>
  </si>
  <si>
    <t>Код цели</t>
  </si>
  <si>
    <t>Код РО</t>
  </si>
  <si>
    <t>Финансирование</t>
  </si>
  <si>
    <t>Остаток лимитов по БО 2023 год</t>
  </si>
  <si>
    <t>Остаток лимитов итого</t>
  </si>
  <si>
    <t>КП - расходы всего 1кв</t>
  </si>
  <si>
    <t>КП - расходы всего 2кв</t>
  </si>
  <si>
    <t>КП - расходы всего 3кв</t>
  </si>
  <si>
    <t>КП - расходы всего 4кв</t>
  </si>
  <si>
    <t>КП - расходы всего год</t>
  </si>
  <si>
    <t>Остаток КП - расходы год</t>
  </si>
  <si>
    <t>0801</t>
  </si>
  <si>
    <t>2240100200</t>
  </si>
  <si>
    <t>Расходы на содержание муниципальных казенных учреждений культуры</t>
  </si>
  <si>
    <t>111</t>
  </si>
  <si>
    <t>211</t>
  </si>
  <si>
    <t>000</t>
  </si>
  <si>
    <t>0000000000</t>
  </si>
  <si>
    <t>0</t>
  </si>
  <si>
    <t>10-6508</t>
  </si>
  <si>
    <t>119</t>
  </si>
  <si>
    <t>213</t>
  </si>
  <si>
    <t>242</t>
  </si>
  <si>
    <t>221</t>
  </si>
  <si>
    <t>225</t>
  </si>
  <si>
    <t>226</t>
  </si>
  <si>
    <t>244</t>
  </si>
  <si>
    <t>223</t>
  </si>
  <si>
    <t>227</t>
  </si>
  <si>
    <t>343</t>
  </si>
  <si>
    <t>346</t>
  </si>
  <si>
    <t>247</t>
  </si>
  <si>
    <t>851</t>
  </si>
  <si>
    <t>291</t>
  </si>
  <si>
    <t>853</t>
  </si>
  <si>
    <t>292</t>
  </si>
  <si>
    <t>2240100210</t>
  </si>
  <si>
    <t>Расходы на содержание муниципальных казенных библиотек</t>
  </si>
  <si>
    <t>10-6613</t>
  </si>
  <si>
    <t>266</t>
  </si>
  <si>
    <t>2240101720</t>
  </si>
  <si>
    <t>Расходы на организацию и проведение культурно-массовых мероприятий</t>
  </si>
  <si>
    <t>349</t>
  </si>
  <si>
    <t>22402S0360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</si>
  <si>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</si>
  <si>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157</t>
  </si>
  <si>
    <t>1022</t>
  </si>
  <si>
    <t>1101</t>
  </si>
  <si>
    <t>10-6509</t>
  </si>
  <si>
    <t>22406S4840</t>
  </si>
  <si>
    <t>Расходы на поддержку развития общественной инфраструктуры муниципального значения</t>
  </si>
  <si>
    <t>310</t>
  </si>
  <si>
    <t>003</t>
  </si>
  <si>
    <t>1089</t>
  </si>
  <si>
    <t>Итого</t>
  </si>
  <si>
    <t>РАСЧЕТ ИЗМЕНЕНИЯ РАСХОДНОЙ ЧАСТИ БЮДЖЕТА СКРЕБЛОВСКОГО СЕЛЬСКОГО ПОСЕЛЕНИЯ</t>
  </si>
  <si>
    <t>По бюджетополучателю - СКЦ "Лидер"</t>
  </si>
  <si>
    <t>Таблица 1.2</t>
  </si>
  <si>
    <t>Изменение</t>
  </si>
  <si>
    <t>Изменения в СБР без внесения изменений в бюджет на 2023 г.</t>
  </si>
  <si>
    <t xml:space="preserve"> ИТОГО расходы на 2023 г., план</t>
  </si>
  <si>
    <t>Пояснения</t>
  </si>
  <si>
    <t>Перераспределение бюджетных ассигнований с целью обеспечения софинансирования за счет средств МБ расходов на оплату труда работников культуры для достижения установленного целевого показателя средней заработной платы.</t>
  </si>
  <si>
    <t>Увеличение ассигнований на расходы по оплате труда работников культуры для достижения установленного целевого показателя средней заработной платы, в том числе за счет средств субсидии из бюджета ЛО - 77 200,00 руб., софинансирование МБ - 77 200,00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</si>
</sst>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</font>
    <font>
      <b/>
      <sz val="8"/>
      <name val="Arial Cyr"/>
    </font>
    <font>
      <sz val="10"/>
      <name val="Arial"/>
      <family val="2"/>
      <charset val="204"/>
    </font>
    <font>
      <i/>
      <u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72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left"/>
    </xf>
    <xf numFmtId="4" fontId="5" fillId="0" borderId="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5" xfId="0" applyFont="1" applyBorder="1" applyAlignment="1"/>
    <xf numFmtId="0" fontId="6" fillId="0" borderId="0" xfId="0" applyFont="1" applyAlignment="1">
      <alignment horizontal="right"/>
    </xf>
    <xf numFmtId="4" fontId="8" fillId="2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2" fillId="0" borderId="8" xfId="0" applyNumberFormat="1" applyFont="1" applyBorder="1" applyAlignment="1" applyProtection="1">
      <alignment horizontal="left" vertical="center" wrapText="1"/>
    </xf>
    <xf numFmtId="173" fontId="2" fillId="0" borderId="8" xfId="0" applyNumberFormat="1" applyFont="1" applyBorder="1" applyAlignment="1" applyProtection="1">
      <alignment horizontal="left" vertical="center" wrapText="1"/>
    </xf>
    <xf numFmtId="173" fontId="2" fillId="0" borderId="9" xfId="0" applyNumberFormat="1" applyFont="1" applyBorder="1" applyAlignment="1" applyProtection="1">
      <alignment horizontal="left" vertical="center" wrapText="1"/>
    </xf>
    <xf numFmtId="0" fontId="0" fillId="0" borderId="1" xfId="0" applyBorder="1"/>
    <xf numFmtId="0" fontId="6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40"/>
  <sheetViews>
    <sheetView showGridLines="0" tabSelected="1" workbookViewId="0">
      <selection sqref="A1:W40"/>
    </sheetView>
  </sheetViews>
  <sheetFormatPr defaultRowHeight="12.75" customHeight="1" outlineLevelRow="1" x14ac:dyDescent="0.2"/>
  <cols>
    <col min="1" max="1" width="10.28515625" customWidth="1"/>
    <col min="2" max="2" width="15.5703125" customWidth="1"/>
    <col min="3" max="3" width="30.7109375" customWidth="1"/>
    <col min="4" max="4" width="4.5703125" bestFit="1" customWidth="1"/>
    <col min="5" max="5" width="7" bestFit="1" customWidth="1"/>
    <col min="6" max="6" width="8.5703125" bestFit="1" customWidth="1"/>
    <col min="7" max="7" width="5.28515625" bestFit="1" customWidth="1"/>
    <col min="8" max="10" width="10.28515625" customWidth="1"/>
    <col min="11" max="13" width="15.42578125" customWidth="1"/>
    <col min="14" max="17" width="15.42578125" hidden="1" customWidth="1"/>
    <col min="18" max="18" width="12.5703125" bestFit="1" customWidth="1"/>
    <col min="19" max="19" width="12.42578125" bestFit="1" customWidth="1"/>
    <col min="20" max="20" width="11.28515625" customWidth="1"/>
    <col min="21" max="21" width="13.7109375" customWidth="1"/>
    <col min="22" max="22" width="12.5703125" customWidth="1"/>
    <col min="23" max="23" width="24.7109375" customWidth="1"/>
  </cols>
  <sheetData>
    <row r="1" spans="1:23" x14ac:dyDescent="0.2">
      <c r="A1" s="20"/>
      <c r="B1" s="20"/>
      <c r="C1" s="20"/>
      <c r="D1" s="20"/>
      <c r="E1" s="20"/>
      <c r="F1" s="20"/>
      <c r="G1" s="1"/>
      <c r="H1" s="1"/>
      <c r="I1" s="1"/>
      <c r="J1" s="1"/>
      <c r="W1" s="24" t="s">
        <v>67</v>
      </c>
    </row>
    <row r="2" spans="1:23" x14ac:dyDescent="0.2">
      <c r="A2" s="2"/>
      <c r="B2" s="1"/>
      <c r="C2" s="1"/>
      <c r="D2" s="1"/>
      <c r="E2" s="1"/>
      <c r="F2" s="1"/>
      <c r="G2" s="1"/>
      <c r="H2" s="1"/>
      <c r="I2" s="1"/>
      <c r="J2" s="1"/>
    </row>
    <row r="3" spans="1:23" ht="14.25" x14ac:dyDescent="0.2">
      <c r="A3" s="3" t="s">
        <v>65</v>
      </c>
      <c r="B3" s="4"/>
      <c r="C3" s="4"/>
      <c r="D3" s="4"/>
      <c r="E3" s="4"/>
      <c r="F3" s="4"/>
      <c r="G3" s="4"/>
      <c r="H3" s="4"/>
      <c r="I3" s="4"/>
      <c r="J3" s="4"/>
    </row>
    <row r="4" spans="1:23" ht="14.25" x14ac:dyDescent="0.2">
      <c r="A4" s="3" t="s">
        <v>0</v>
      </c>
      <c r="B4" s="4"/>
      <c r="C4" s="4"/>
      <c r="D4" s="4"/>
      <c r="E4" s="5"/>
      <c r="F4" s="4"/>
      <c r="G4" s="5"/>
      <c r="H4" s="5"/>
      <c r="I4" s="4"/>
      <c r="J4" s="4"/>
    </row>
    <row r="5" spans="1:23" ht="15" x14ac:dyDescent="0.2">
      <c r="A5" s="23" t="s">
        <v>66</v>
      </c>
      <c r="B5" s="1"/>
      <c r="C5" s="1"/>
      <c r="D5" s="1"/>
      <c r="E5" s="1"/>
      <c r="F5" s="1"/>
      <c r="G5" s="1"/>
      <c r="H5" s="1"/>
      <c r="I5" s="1"/>
      <c r="J5" s="1"/>
    </row>
    <row r="6" spans="1:23" x14ac:dyDescent="0.2">
      <c r="A6" s="21"/>
      <c r="B6" s="22"/>
      <c r="C6" s="22"/>
      <c r="D6" s="22"/>
      <c r="E6" s="22"/>
      <c r="F6" s="22"/>
      <c r="G6" s="22"/>
      <c r="H6" s="22"/>
      <c r="I6" s="6"/>
      <c r="J6" s="6"/>
    </row>
    <row r="7" spans="1:23" x14ac:dyDescent="0.2">
      <c r="A7" s="21"/>
      <c r="B7" s="22"/>
      <c r="C7" s="22"/>
      <c r="D7" s="22"/>
      <c r="E7" s="22"/>
      <c r="F7" s="22"/>
      <c r="G7" s="22"/>
    </row>
    <row r="8" spans="1:23" x14ac:dyDescent="0.2">
      <c r="A8" s="7" t="s">
        <v>1</v>
      </c>
      <c r="B8" s="7"/>
      <c r="C8" s="7"/>
      <c r="D8" s="7"/>
      <c r="E8" s="7"/>
      <c r="F8" s="7"/>
      <c r="G8" s="7"/>
      <c r="H8" s="7"/>
      <c r="I8" s="1"/>
      <c r="J8" s="1"/>
    </row>
    <row r="9" spans="1:23" ht="76.5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8" t="s">
        <v>14</v>
      </c>
      <c r="N9" s="8" t="s">
        <v>15</v>
      </c>
      <c r="O9" s="8" t="s">
        <v>16</v>
      </c>
      <c r="P9" s="8" t="s">
        <v>17</v>
      </c>
      <c r="Q9" s="8" t="s">
        <v>18</v>
      </c>
      <c r="R9" s="8" t="s">
        <v>19</v>
      </c>
      <c r="S9" s="8" t="s">
        <v>20</v>
      </c>
      <c r="T9" s="25" t="s">
        <v>68</v>
      </c>
      <c r="U9" s="26" t="s">
        <v>69</v>
      </c>
      <c r="V9" s="27" t="s">
        <v>70</v>
      </c>
      <c r="W9" s="31" t="s">
        <v>71</v>
      </c>
    </row>
    <row r="10" spans="1:23" ht="33.75" customHeight="1" outlineLevel="1" x14ac:dyDescent="0.2">
      <c r="A10" s="9" t="s">
        <v>21</v>
      </c>
      <c r="B10" s="9" t="s">
        <v>22</v>
      </c>
      <c r="C10" s="32" t="s">
        <v>23</v>
      </c>
      <c r="D10" s="9" t="s">
        <v>24</v>
      </c>
      <c r="E10" s="9" t="s">
        <v>25</v>
      </c>
      <c r="F10" s="9" t="s">
        <v>26</v>
      </c>
      <c r="G10" s="9" t="s">
        <v>26</v>
      </c>
      <c r="H10" s="9" t="s">
        <v>27</v>
      </c>
      <c r="I10" s="9" t="s">
        <v>28</v>
      </c>
      <c r="J10" s="10" t="s">
        <v>29</v>
      </c>
      <c r="K10" s="11">
        <v>263259.52000000002</v>
      </c>
      <c r="L10" s="11">
        <v>369327.48</v>
      </c>
      <c r="M10" s="11">
        <v>1552290</v>
      </c>
      <c r="N10" s="11">
        <v>167411.25</v>
      </c>
      <c r="O10" s="11">
        <v>130353.25</v>
      </c>
      <c r="P10" s="11">
        <v>167411.25</v>
      </c>
      <c r="Q10" s="11">
        <v>167411.25</v>
      </c>
      <c r="R10" s="11">
        <v>632587</v>
      </c>
      <c r="S10" s="11">
        <v>369327.48</v>
      </c>
      <c r="T10" s="28"/>
      <c r="U10" s="29">
        <v>-37058</v>
      </c>
      <c r="V10" s="30">
        <f t="shared" ref="V10:V19" si="0">SUM(R10,T10)</f>
        <v>632587</v>
      </c>
      <c r="W10" s="38" t="s">
        <v>72</v>
      </c>
    </row>
    <row r="11" spans="1:23" ht="35.25" customHeight="1" outlineLevel="1" x14ac:dyDescent="0.2">
      <c r="A11" s="9" t="s">
        <v>21</v>
      </c>
      <c r="B11" s="9" t="s">
        <v>22</v>
      </c>
      <c r="C11" s="33"/>
      <c r="D11" s="9" t="s">
        <v>30</v>
      </c>
      <c r="E11" s="9" t="s">
        <v>31</v>
      </c>
      <c r="F11" s="9" t="s">
        <v>26</v>
      </c>
      <c r="G11" s="9" t="s">
        <v>26</v>
      </c>
      <c r="H11" s="9" t="s">
        <v>27</v>
      </c>
      <c r="I11" s="9" t="s">
        <v>28</v>
      </c>
      <c r="J11" s="10" t="s">
        <v>29</v>
      </c>
      <c r="K11" s="11">
        <v>89882.99</v>
      </c>
      <c r="L11" s="11">
        <v>101157.01</v>
      </c>
      <c r="M11" s="11">
        <v>468791</v>
      </c>
      <c r="N11" s="11">
        <v>50558</v>
      </c>
      <c r="O11" s="11">
        <v>39366</v>
      </c>
      <c r="P11" s="11">
        <v>50558</v>
      </c>
      <c r="Q11" s="11">
        <v>50558</v>
      </c>
      <c r="R11" s="11">
        <v>191040</v>
      </c>
      <c r="S11" s="11">
        <v>101157.01</v>
      </c>
      <c r="T11" s="28"/>
      <c r="U11" s="29">
        <v>-11192</v>
      </c>
      <c r="V11" s="30">
        <f t="shared" si="0"/>
        <v>191040</v>
      </c>
      <c r="W11" s="39"/>
    </row>
    <row r="12" spans="1:23" ht="33.75" hidden="1" customHeight="1" outlineLevel="1" x14ac:dyDescent="0.2">
      <c r="A12" s="9" t="s">
        <v>21</v>
      </c>
      <c r="B12" s="9" t="s">
        <v>22</v>
      </c>
      <c r="C12" s="10" t="s">
        <v>23</v>
      </c>
      <c r="D12" s="9" t="s">
        <v>32</v>
      </c>
      <c r="E12" s="9" t="s">
        <v>33</v>
      </c>
      <c r="F12" s="9" t="s">
        <v>26</v>
      </c>
      <c r="G12" s="9" t="s">
        <v>26</v>
      </c>
      <c r="H12" s="9" t="s">
        <v>27</v>
      </c>
      <c r="I12" s="9" t="s">
        <v>28</v>
      </c>
      <c r="J12" s="10" t="s">
        <v>29</v>
      </c>
      <c r="K12" s="11">
        <v>16744.919999999998</v>
      </c>
      <c r="L12" s="11">
        <v>133255.07999999999</v>
      </c>
      <c r="M12" s="11">
        <v>769688</v>
      </c>
      <c r="N12" s="11">
        <v>115468.8</v>
      </c>
      <c r="O12" s="11">
        <v>35468.800000000003</v>
      </c>
      <c r="P12" s="11">
        <v>468.8</v>
      </c>
      <c r="Q12" s="11">
        <v>468.8</v>
      </c>
      <c r="R12" s="11">
        <v>151875.20000000001</v>
      </c>
      <c r="S12" s="11">
        <v>135130.28</v>
      </c>
      <c r="T12" s="28"/>
      <c r="U12" s="29"/>
      <c r="V12" s="30">
        <f t="shared" si="0"/>
        <v>151875.20000000001</v>
      </c>
      <c r="W12" s="39"/>
    </row>
    <row r="13" spans="1:23" ht="33.75" hidden="1" customHeight="1" outlineLevel="1" x14ac:dyDescent="0.2">
      <c r="A13" s="9" t="s">
        <v>21</v>
      </c>
      <c r="B13" s="9" t="s">
        <v>22</v>
      </c>
      <c r="C13" s="10" t="s">
        <v>23</v>
      </c>
      <c r="D13" s="9" t="s">
        <v>32</v>
      </c>
      <c r="E13" s="9" t="s">
        <v>34</v>
      </c>
      <c r="F13" s="9" t="s">
        <v>26</v>
      </c>
      <c r="G13" s="9" t="s">
        <v>26</v>
      </c>
      <c r="H13" s="9" t="s">
        <v>27</v>
      </c>
      <c r="I13" s="9" t="s">
        <v>28</v>
      </c>
      <c r="J13" s="10" t="s">
        <v>29</v>
      </c>
      <c r="K13" s="11">
        <v>0</v>
      </c>
      <c r="L13" s="11">
        <v>0</v>
      </c>
      <c r="M13" s="11">
        <v>25000</v>
      </c>
      <c r="N13" s="11">
        <v>0</v>
      </c>
      <c r="O13" s="11">
        <v>0</v>
      </c>
      <c r="P13" s="11">
        <v>0</v>
      </c>
      <c r="Q13" s="11">
        <v>5000</v>
      </c>
      <c r="R13" s="11">
        <v>5000</v>
      </c>
      <c r="S13" s="11">
        <v>5000</v>
      </c>
      <c r="T13" s="28"/>
      <c r="U13" s="29"/>
      <c r="V13" s="30">
        <f t="shared" si="0"/>
        <v>5000</v>
      </c>
      <c r="W13" s="39"/>
    </row>
    <row r="14" spans="1:23" ht="33.75" hidden="1" customHeight="1" outlineLevel="1" x14ac:dyDescent="0.2">
      <c r="A14" s="9" t="s">
        <v>21</v>
      </c>
      <c r="B14" s="9" t="s">
        <v>22</v>
      </c>
      <c r="C14" s="10" t="s">
        <v>23</v>
      </c>
      <c r="D14" s="9" t="s">
        <v>32</v>
      </c>
      <c r="E14" s="9" t="s">
        <v>35</v>
      </c>
      <c r="F14" s="9" t="s">
        <v>26</v>
      </c>
      <c r="G14" s="9" t="s">
        <v>26</v>
      </c>
      <c r="H14" s="9" t="s">
        <v>27</v>
      </c>
      <c r="I14" s="9" t="s">
        <v>28</v>
      </c>
      <c r="J14" s="10" t="s">
        <v>29</v>
      </c>
      <c r="K14" s="11">
        <v>39200</v>
      </c>
      <c r="L14" s="11">
        <v>78400</v>
      </c>
      <c r="M14" s="11">
        <v>280200</v>
      </c>
      <c r="N14" s="11">
        <v>22100</v>
      </c>
      <c r="O14" s="11">
        <v>33150</v>
      </c>
      <c r="P14" s="11">
        <v>33150</v>
      </c>
      <c r="Q14" s="11">
        <v>44200</v>
      </c>
      <c r="R14" s="11">
        <v>132600</v>
      </c>
      <c r="S14" s="11">
        <v>93400</v>
      </c>
      <c r="T14" s="28"/>
      <c r="U14" s="29"/>
      <c r="V14" s="30">
        <f t="shared" si="0"/>
        <v>132600</v>
      </c>
      <c r="W14" s="39"/>
    </row>
    <row r="15" spans="1:23" ht="33.75" hidden="1" customHeight="1" outlineLevel="1" x14ac:dyDescent="0.2">
      <c r="A15" s="9" t="s">
        <v>21</v>
      </c>
      <c r="B15" s="9" t="s">
        <v>22</v>
      </c>
      <c r="C15" s="10" t="s">
        <v>23</v>
      </c>
      <c r="D15" s="9" t="s">
        <v>36</v>
      </c>
      <c r="E15" s="9" t="s">
        <v>37</v>
      </c>
      <c r="F15" s="9" t="s">
        <v>26</v>
      </c>
      <c r="G15" s="9" t="s">
        <v>26</v>
      </c>
      <c r="H15" s="9" t="s">
        <v>27</v>
      </c>
      <c r="I15" s="9" t="s">
        <v>28</v>
      </c>
      <c r="J15" s="10" t="s">
        <v>29</v>
      </c>
      <c r="K15" s="11">
        <v>4776.03</v>
      </c>
      <c r="L15" s="11">
        <v>26862.09</v>
      </c>
      <c r="M15" s="11">
        <v>77361.88</v>
      </c>
      <c r="N15" s="11">
        <v>8750</v>
      </c>
      <c r="O15" s="11">
        <v>8750</v>
      </c>
      <c r="P15" s="11">
        <v>8750</v>
      </c>
      <c r="Q15" s="11">
        <v>8750</v>
      </c>
      <c r="R15" s="11">
        <v>35000</v>
      </c>
      <c r="S15" s="11">
        <v>30223.97</v>
      </c>
      <c r="T15" s="28"/>
      <c r="U15" s="29"/>
      <c r="V15" s="30">
        <f t="shared" si="0"/>
        <v>35000</v>
      </c>
      <c r="W15" s="39"/>
    </row>
    <row r="16" spans="1:23" ht="33.75" hidden="1" customHeight="1" outlineLevel="1" x14ac:dyDescent="0.2">
      <c r="A16" s="9" t="s">
        <v>21</v>
      </c>
      <c r="B16" s="9" t="s">
        <v>22</v>
      </c>
      <c r="C16" s="10" t="s">
        <v>23</v>
      </c>
      <c r="D16" s="9" t="s">
        <v>36</v>
      </c>
      <c r="E16" s="9" t="s">
        <v>34</v>
      </c>
      <c r="F16" s="9" t="s">
        <v>26</v>
      </c>
      <c r="G16" s="9" t="s">
        <v>26</v>
      </c>
      <c r="H16" s="9" t="s">
        <v>27</v>
      </c>
      <c r="I16" s="9" t="s">
        <v>28</v>
      </c>
      <c r="J16" s="10" t="s">
        <v>29</v>
      </c>
      <c r="K16" s="11">
        <v>249868.46</v>
      </c>
      <c r="L16" s="11">
        <v>134953.98000000001</v>
      </c>
      <c r="M16" s="11">
        <v>1275177.56</v>
      </c>
      <c r="N16" s="11">
        <v>235000</v>
      </c>
      <c r="O16" s="11">
        <v>135000</v>
      </c>
      <c r="P16" s="11">
        <v>135000</v>
      </c>
      <c r="Q16" s="11">
        <v>35000</v>
      </c>
      <c r="R16" s="11">
        <v>540000</v>
      </c>
      <c r="S16" s="11">
        <v>290131.53999999998</v>
      </c>
      <c r="T16" s="28"/>
      <c r="U16" s="29"/>
      <c r="V16" s="30">
        <f t="shared" si="0"/>
        <v>540000</v>
      </c>
      <c r="W16" s="39"/>
    </row>
    <row r="17" spans="1:23" ht="33.75" hidden="1" customHeight="1" outlineLevel="1" x14ac:dyDescent="0.2">
      <c r="A17" s="9" t="s">
        <v>21</v>
      </c>
      <c r="B17" s="9" t="s">
        <v>22</v>
      </c>
      <c r="C17" s="10" t="s">
        <v>23</v>
      </c>
      <c r="D17" s="9" t="s">
        <v>36</v>
      </c>
      <c r="E17" s="9" t="s">
        <v>35</v>
      </c>
      <c r="F17" s="9" t="s">
        <v>26</v>
      </c>
      <c r="G17" s="9" t="s">
        <v>26</v>
      </c>
      <c r="H17" s="9" t="s">
        <v>27</v>
      </c>
      <c r="I17" s="9" t="s">
        <v>28</v>
      </c>
      <c r="J17" s="10" t="s">
        <v>29</v>
      </c>
      <c r="K17" s="11">
        <v>60000</v>
      </c>
      <c r="L17" s="11">
        <v>0</v>
      </c>
      <c r="M17" s="11">
        <v>0</v>
      </c>
      <c r="N17" s="11">
        <v>60000</v>
      </c>
      <c r="O17" s="11">
        <v>0</v>
      </c>
      <c r="P17" s="11">
        <v>0</v>
      </c>
      <c r="Q17" s="11">
        <v>0</v>
      </c>
      <c r="R17" s="11">
        <v>60000</v>
      </c>
      <c r="S17" s="11">
        <v>0</v>
      </c>
      <c r="T17" s="28"/>
      <c r="U17" s="29"/>
      <c r="V17" s="30">
        <f t="shared" si="0"/>
        <v>60000</v>
      </c>
      <c r="W17" s="39"/>
    </row>
    <row r="18" spans="1:23" ht="33.75" hidden="1" customHeight="1" outlineLevel="1" x14ac:dyDescent="0.2">
      <c r="A18" s="9" t="s">
        <v>21</v>
      </c>
      <c r="B18" s="9" t="s">
        <v>22</v>
      </c>
      <c r="C18" s="10" t="s">
        <v>23</v>
      </c>
      <c r="D18" s="9" t="s">
        <v>36</v>
      </c>
      <c r="E18" s="9" t="s">
        <v>38</v>
      </c>
      <c r="F18" s="9" t="s">
        <v>26</v>
      </c>
      <c r="G18" s="9" t="s">
        <v>26</v>
      </c>
      <c r="H18" s="9" t="s">
        <v>27</v>
      </c>
      <c r="I18" s="9" t="s">
        <v>28</v>
      </c>
      <c r="J18" s="10" t="s">
        <v>29</v>
      </c>
      <c r="K18" s="11">
        <v>0</v>
      </c>
      <c r="L18" s="11">
        <v>0</v>
      </c>
      <c r="M18" s="11">
        <v>18000</v>
      </c>
      <c r="N18" s="11">
        <v>0</v>
      </c>
      <c r="O18" s="11">
        <v>0</v>
      </c>
      <c r="P18" s="11">
        <v>0</v>
      </c>
      <c r="Q18" s="11">
        <v>6000</v>
      </c>
      <c r="R18" s="11">
        <v>6000</v>
      </c>
      <c r="S18" s="11">
        <v>6000</v>
      </c>
      <c r="T18" s="28"/>
      <c r="U18" s="29"/>
      <c r="V18" s="30">
        <f t="shared" si="0"/>
        <v>6000</v>
      </c>
      <c r="W18" s="39"/>
    </row>
    <row r="19" spans="1:23" ht="33.75" hidden="1" customHeight="1" outlineLevel="1" x14ac:dyDescent="0.2">
      <c r="A19" s="9" t="s">
        <v>21</v>
      </c>
      <c r="B19" s="9" t="s">
        <v>22</v>
      </c>
      <c r="C19" s="10" t="s">
        <v>23</v>
      </c>
      <c r="D19" s="9" t="s">
        <v>36</v>
      </c>
      <c r="E19" s="9" t="s">
        <v>39</v>
      </c>
      <c r="F19" s="9" t="s">
        <v>26</v>
      </c>
      <c r="G19" s="9" t="s">
        <v>26</v>
      </c>
      <c r="H19" s="9" t="s">
        <v>27</v>
      </c>
      <c r="I19" s="9" t="s">
        <v>28</v>
      </c>
      <c r="J19" s="10" t="s">
        <v>29</v>
      </c>
      <c r="K19" s="11">
        <v>0</v>
      </c>
      <c r="L19" s="11">
        <v>0</v>
      </c>
      <c r="M19" s="11">
        <v>149000</v>
      </c>
      <c r="N19" s="11">
        <v>15000</v>
      </c>
      <c r="O19" s="11">
        <v>15000</v>
      </c>
      <c r="P19" s="11">
        <v>15000</v>
      </c>
      <c r="Q19" s="11">
        <v>15000</v>
      </c>
      <c r="R19" s="11">
        <v>60000</v>
      </c>
      <c r="S19" s="11">
        <v>60000</v>
      </c>
      <c r="T19" s="28"/>
      <c r="U19" s="29"/>
      <c r="V19" s="30">
        <f t="shared" si="0"/>
        <v>60000</v>
      </c>
      <c r="W19" s="39"/>
    </row>
    <row r="20" spans="1:23" ht="33.75" hidden="1" customHeight="1" outlineLevel="1" x14ac:dyDescent="0.2">
      <c r="A20" s="9" t="s">
        <v>21</v>
      </c>
      <c r="B20" s="9" t="s">
        <v>22</v>
      </c>
      <c r="C20" s="10" t="s">
        <v>23</v>
      </c>
      <c r="D20" s="9" t="s">
        <v>36</v>
      </c>
      <c r="E20" s="9" t="s">
        <v>40</v>
      </c>
      <c r="F20" s="9" t="s">
        <v>26</v>
      </c>
      <c r="G20" s="9" t="s">
        <v>26</v>
      </c>
      <c r="H20" s="9" t="s">
        <v>27</v>
      </c>
      <c r="I20" s="9" t="s">
        <v>28</v>
      </c>
      <c r="J20" s="10" t="s">
        <v>29</v>
      </c>
      <c r="K20" s="11">
        <v>27345.5</v>
      </c>
      <c r="L20" s="11">
        <v>0</v>
      </c>
      <c r="M20" s="11">
        <v>181654.5</v>
      </c>
      <c r="N20" s="11">
        <v>15000</v>
      </c>
      <c r="O20" s="11">
        <v>15000</v>
      </c>
      <c r="P20" s="11">
        <v>15000</v>
      </c>
      <c r="Q20" s="11">
        <v>15000</v>
      </c>
      <c r="R20" s="11">
        <v>60000</v>
      </c>
      <c r="S20" s="11">
        <v>32654.5</v>
      </c>
      <c r="T20" s="28"/>
      <c r="U20" s="29"/>
      <c r="V20" s="30">
        <f t="shared" ref="V20:V40" si="1">SUM(R20,T20)</f>
        <v>60000</v>
      </c>
      <c r="W20" s="39"/>
    </row>
    <row r="21" spans="1:23" ht="33.75" hidden="1" customHeight="1" outlineLevel="1" x14ac:dyDescent="0.2">
      <c r="A21" s="9" t="s">
        <v>21</v>
      </c>
      <c r="B21" s="9" t="s">
        <v>22</v>
      </c>
      <c r="C21" s="10" t="s">
        <v>23</v>
      </c>
      <c r="D21" s="9" t="s">
        <v>41</v>
      </c>
      <c r="E21" s="9" t="s">
        <v>37</v>
      </c>
      <c r="F21" s="9" t="s">
        <v>26</v>
      </c>
      <c r="G21" s="9" t="s">
        <v>26</v>
      </c>
      <c r="H21" s="9" t="s">
        <v>27</v>
      </c>
      <c r="I21" s="9" t="s">
        <v>28</v>
      </c>
      <c r="J21" s="10" t="s">
        <v>29</v>
      </c>
      <c r="K21" s="11">
        <v>601636.07999999996</v>
      </c>
      <c r="L21" s="11">
        <v>1050963.92</v>
      </c>
      <c r="M21" s="11">
        <v>11126500</v>
      </c>
      <c r="N21" s="11">
        <v>1246175</v>
      </c>
      <c r="O21" s="11">
        <v>306175</v>
      </c>
      <c r="P21" s="11">
        <v>116175</v>
      </c>
      <c r="Q21" s="11">
        <v>6175</v>
      </c>
      <c r="R21" s="11">
        <v>1674700</v>
      </c>
      <c r="S21" s="11">
        <v>1073063.92</v>
      </c>
      <c r="T21" s="28"/>
      <c r="U21" s="29"/>
      <c r="V21" s="30">
        <f t="shared" si="1"/>
        <v>1674700</v>
      </c>
      <c r="W21" s="39"/>
    </row>
    <row r="22" spans="1:23" ht="33.75" hidden="1" customHeight="1" outlineLevel="1" x14ac:dyDescent="0.2">
      <c r="A22" s="9" t="s">
        <v>21</v>
      </c>
      <c r="B22" s="9" t="s">
        <v>22</v>
      </c>
      <c r="C22" s="10" t="s">
        <v>23</v>
      </c>
      <c r="D22" s="9" t="s">
        <v>42</v>
      </c>
      <c r="E22" s="9" t="s">
        <v>43</v>
      </c>
      <c r="F22" s="9" t="s">
        <v>26</v>
      </c>
      <c r="G22" s="9" t="s">
        <v>26</v>
      </c>
      <c r="H22" s="9" t="s">
        <v>27</v>
      </c>
      <c r="I22" s="9" t="s">
        <v>28</v>
      </c>
      <c r="J22" s="10" t="s">
        <v>29</v>
      </c>
      <c r="K22" s="11">
        <v>28346</v>
      </c>
      <c r="L22" s="11">
        <v>94154</v>
      </c>
      <c r="M22" s="11">
        <v>234077</v>
      </c>
      <c r="N22" s="11">
        <v>30625</v>
      </c>
      <c r="O22" s="11">
        <v>30625</v>
      </c>
      <c r="P22" s="11">
        <v>30625</v>
      </c>
      <c r="Q22" s="11">
        <v>30625</v>
      </c>
      <c r="R22" s="11">
        <v>122500</v>
      </c>
      <c r="S22" s="11">
        <v>94154</v>
      </c>
      <c r="T22" s="28"/>
      <c r="U22" s="29"/>
      <c r="V22" s="30">
        <f t="shared" si="1"/>
        <v>122500</v>
      </c>
      <c r="W22" s="39"/>
    </row>
    <row r="23" spans="1:23" ht="33.75" hidden="1" customHeight="1" outlineLevel="1" x14ac:dyDescent="0.2">
      <c r="A23" s="9" t="s">
        <v>21</v>
      </c>
      <c r="B23" s="9" t="s">
        <v>22</v>
      </c>
      <c r="C23" s="10" t="s">
        <v>23</v>
      </c>
      <c r="D23" s="9" t="s">
        <v>44</v>
      </c>
      <c r="E23" s="9" t="s">
        <v>45</v>
      </c>
      <c r="F23" s="9" t="s">
        <v>26</v>
      </c>
      <c r="G23" s="9" t="s">
        <v>26</v>
      </c>
      <c r="H23" s="9" t="s">
        <v>27</v>
      </c>
      <c r="I23" s="9" t="s">
        <v>28</v>
      </c>
      <c r="J23" s="10" t="s">
        <v>29</v>
      </c>
      <c r="K23" s="11">
        <v>0</v>
      </c>
      <c r="L23" s="11">
        <v>0</v>
      </c>
      <c r="M23" s="11">
        <v>3000</v>
      </c>
      <c r="N23" s="11">
        <v>250</v>
      </c>
      <c r="O23" s="11">
        <v>250</v>
      </c>
      <c r="P23" s="11">
        <v>250</v>
      </c>
      <c r="Q23" s="11">
        <v>250</v>
      </c>
      <c r="R23" s="11">
        <v>1000</v>
      </c>
      <c r="S23" s="11">
        <v>1000</v>
      </c>
      <c r="T23" s="28"/>
      <c r="U23" s="29"/>
      <c r="V23" s="30">
        <f t="shared" si="1"/>
        <v>1000</v>
      </c>
      <c r="W23" s="39"/>
    </row>
    <row r="24" spans="1:23" ht="30.75" customHeight="1" outlineLevel="1" x14ac:dyDescent="0.2">
      <c r="A24" s="9" t="s">
        <v>21</v>
      </c>
      <c r="B24" s="9" t="s">
        <v>46</v>
      </c>
      <c r="C24" s="34" t="s">
        <v>47</v>
      </c>
      <c r="D24" s="9" t="s">
        <v>24</v>
      </c>
      <c r="E24" s="9" t="s">
        <v>25</v>
      </c>
      <c r="F24" s="9" t="s">
        <v>26</v>
      </c>
      <c r="G24" s="9" t="s">
        <v>26</v>
      </c>
      <c r="H24" s="9" t="s">
        <v>27</v>
      </c>
      <c r="I24" s="9" t="s">
        <v>28</v>
      </c>
      <c r="J24" s="10" t="s">
        <v>48</v>
      </c>
      <c r="K24" s="11">
        <v>95650.46</v>
      </c>
      <c r="L24" s="11">
        <v>280301.53999999998</v>
      </c>
      <c r="M24" s="11">
        <v>931374</v>
      </c>
      <c r="N24" s="11">
        <v>96846.75</v>
      </c>
      <c r="O24" s="11">
        <v>78211.75</v>
      </c>
      <c r="P24" s="11">
        <v>100446.75</v>
      </c>
      <c r="Q24" s="11">
        <v>100446.75</v>
      </c>
      <c r="R24" s="11">
        <v>375952</v>
      </c>
      <c r="S24" s="11">
        <v>280301.53999999998</v>
      </c>
      <c r="T24" s="28"/>
      <c r="U24" s="29">
        <v>-22235</v>
      </c>
      <c r="V24" s="30">
        <f t="shared" si="1"/>
        <v>375952</v>
      </c>
      <c r="W24" s="39"/>
    </row>
    <row r="25" spans="1:23" ht="30.75" customHeight="1" outlineLevel="1" x14ac:dyDescent="0.2">
      <c r="A25" s="9" t="s">
        <v>21</v>
      </c>
      <c r="B25" s="9" t="s">
        <v>46</v>
      </c>
      <c r="C25" s="33"/>
      <c r="D25" s="9" t="s">
        <v>24</v>
      </c>
      <c r="E25" s="9" t="s">
        <v>49</v>
      </c>
      <c r="F25" s="9" t="s">
        <v>26</v>
      </c>
      <c r="G25" s="9" t="s">
        <v>26</v>
      </c>
      <c r="H25" s="9" t="s">
        <v>27</v>
      </c>
      <c r="I25" s="9" t="s">
        <v>28</v>
      </c>
      <c r="J25" s="10" t="s">
        <v>48</v>
      </c>
      <c r="K25" s="11">
        <v>1762.2</v>
      </c>
      <c r="L25" s="11">
        <v>1837.8</v>
      </c>
      <c r="M25" s="11">
        <v>0</v>
      </c>
      <c r="N25" s="11">
        <v>3600</v>
      </c>
      <c r="O25" s="11">
        <v>0</v>
      </c>
      <c r="P25" s="11">
        <v>0</v>
      </c>
      <c r="Q25" s="11">
        <v>0</v>
      </c>
      <c r="R25" s="11">
        <v>3600</v>
      </c>
      <c r="S25" s="11">
        <v>1837.8</v>
      </c>
      <c r="T25" s="28"/>
      <c r="U25" s="29">
        <v>-6715</v>
      </c>
      <c r="V25" s="30">
        <f t="shared" si="1"/>
        <v>3600</v>
      </c>
      <c r="W25" s="40"/>
    </row>
    <row r="26" spans="1:23" ht="22.5" hidden="1" customHeight="1" outlineLevel="1" x14ac:dyDescent="0.2">
      <c r="A26" s="9" t="s">
        <v>21</v>
      </c>
      <c r="B26" s="9" t="s">
        <v>46</v>
      </c>
      <c r="C26" s="10" t="s">
        <v>47</v>
      </c>
      <c r="D26" s="9" t="s">
        <v>30</v>
      </c>
      <c r="E26" s="9" t="s">
        <v>31</v>
      </c>
      <c r="F26" s="9" t="s">
        <v>26</v>
      </c>
      <c r="G26" s="9" t="s">
        <v>26</v>
      </c>
      <c r="H26" s="9" t="s">
        <v>27</v>
      </c>
      <c r="I26" s="9" t="s">
        <v>28</v>
      </c>
      <c r="J26" s="10" t="s">
        <v>48</v>
      </c>
      <c r="K26" s="11">
        <v>35307.379999999997</v>
      </c>
      <c r="L26" s="11">
        <v>79318.62</v>
      </c>
      <c r="M26" s="11">
        <v>281277</v>
      </c>
      <c r="N26" s="11">
        <v>30335.25</v>
      </c>
      <c r="O26" s="11">
        <v>23620.25</v>
      </c>
      <c r="P26" s="11">
        <v>30335.25</v>
      </c>
      <c r="Q26" s="11">
        <v>30335.25</v>
      </c>
      <c r="R26" s="11">
        <v>114626</v>
      </c>
      <c r="S26" s="11">
        <v>79318.62</v>
      </c>
      <c r="T26" s="28"/>
      <c r="U26" s="29"/>
      <c r="V26" s="30">
        <f t="shared" si="1"/>
        <v>114626</v>
      </c>
      <c r="W26" s="37"/>
    </row>
    <row r="27" spans="1:23" ht="22.5" hidden="1" customHeight="1" outlineLevel="1" x14ac:dyDescent="0.2">
      <c r="A27" s="9" t="s">
        <v>21</v>
      </c>
      <c r="B27" s="9" t="s">
        <v>46</v>
      </c>
      <c r="C27" s="10" t="s">
        <v>47</v>
      </c>
      <c r="D27" s="9" t="s">
        <v>32</v>
      </c>
      <c r="E27" s="9" t="s">
        <v>33</v>
      </c>
      <c r="F27" s="9" t="s">
        <v>26</v>
      </c>
      <c r="G27" s="9" t="s">
        <v>26</v>
      </c>
      <c r="H27" s="9" t="s">
        <v>27</v>
      </c>
      <c r="I27" s="9" t="s">
        <v>28</v>
      </c>
      <c r="J27" s="10" t="s">
        <v>48</v>
      </c>
      <c r="K27" s="11">
        <v>0</v>
      </c>
      <c r="L27" s="11">
        <v>23000</v>
      </c>
      <c r="M27" s="11">
        <v>46000</v>
      </c>
      <c r="N27" s="11">
        <v>5750</v>
      </c>
      <c r="O27" s="11">
        <v>5750</v>
      </c>
      <c r="P27" s="11">
        <v>5750</v>
      </c>
      <c r="Q27" s="11">
        <v>5750</v>
      </c>
      <c r="R27" s="11">
        <v>23000</v>
      </c>
      <c r="S27" s="11">
        <v>23000</v>
      </c>
      <c r="T27" s="28"/>
      <c r="U27" s="29"/>
      <c r="V27" s="30">
        <f t="shared" si="1"/>
        <v>23000</v>
      </c>
      <c r="W27" s="37"/>
    </row>
    <row r="28" spans="1:23" ht="22.5" hidden="1" customHeight="1" outlineLevel="1" x14ac:dyDescent="0.2">
      <c r="A28" s="9" t="s">
        <v>21</v>
      </c>
      <c r="B28" s="9" t="s">
        <v>46</v>
      </c>
      <c r="C28" s="10" t="s">
        <v>47</v>
      </c>
      <c r="D28" s="9" t="s">
        <v>36</v>
      </c>
      <c r="E28" s="9" t="s">
        <v>34</v>
      </c>
      <c r="F28" s="9" t="s">
        <v>26</v>
      </c>
      <c r="G28" s="9" t="s">
        <v>26</v>
      </c>
      <c r="H28" s="9" t="s">
        <v>27</v>
      </c>
      <c r="I28" s="9" t="s">
        <v>28</v>
      </c>
      <c r="J28" s="10" t="s">
        <v>48</v>
      </c>
      <c r="K28" s="11">
        <v>26050</v>
      </c>
      <c r="L28" s="11">
        <v>0</v>
      </c>
      <c r="M28" s="11">
        <v>180950</v>
      </c>
      <c r="N28" s="11">
        <v>17250</v>
      </c>
      <c r="O28" s="11">
        <v>17250</v>
      </c>
      <c r="P28" s="11">
        <v>17250</v>
      </c>
      <c r="Q28" s="11">
        <v>17250</v>
      </c>
      <c r="R28" s="11">
        <v>69000</v>
      </c>
      <c r="S28" s="11">
        <v>42950</v>
      </c>
      <c r="T28" s="28"/>
      <c r="U28" s="29"/>
      <c r="V28" s="30">
        <f t="shared" si="1"/>
        <v>69000</v>
      </c>
      <c r="W28" s="37"/>
    </row>
    <row r="29" spans="1:23" ht="22.5" hidden="1" customHeight="1" outlineLevel="1" x14ac:dyDescent="0.2">
      <c r="A29" s="9" t="s">
        <v>21</v>
      </c>
      <c r="B29" s="9" t="s">
        <v>46</v>
      </c>
      <c r="C29" s="10" t="s">
        <v>47</v>
      </c>
      <c r="D29" s="9" t="s">
        <v>36</v>
      </c>
      <c r="E29" s="9" t="s">
        <v>35</v>
      </c>
      <c r="F29" s="9" t="s">
        <v>26</v>
      </c>
      <c r="G29" s="9" t="s">
        <v>26</v>
      </c>
      <c r="H29" s="9" t="s">
        <v>27</v>
      </c>
      <c r="I29" s="9" t="s">
        <v>28</v>
      </c>
      <c r="J29" s="10" t="s">
        <v>48</v>
      </c>
      <c r="K29" s="11">
        <v>56189.06</v>
      </c>
      <c r="L29" s="11">
        <v>0</v>
      </c>
      <c r="M29" s="11">
        <v>435810.94</v>
      </c>
      <c r="N29" s="11">
        <v>11000</v>
      </c>
      <c r="O29" s="11">
        <v>49000</v>
      </c>
      <c r="P29" s="11">
        <v>0</v>
      </c>
      <c r="Q29" s="11">
        <v>80000</v>
      </c>
      <c r="R29" s="11">
        <v>140000</v>
      </c>
      <c r="S29" s="11">
        <v>83810.94</v>
      </c>
      <c r="T29" s="28"/>
      <c r="U29" s="29"/>
      <c r="V29" s="30">
        <f t="shared" si="1"/>
        <v>140000</v>
      </c>
      <c r="W29" s="37"/>
    </row>
    <row r="30" spans="1:23" ht="22.5" hidden="1" customHeight="1" outlineLevel="1" x14ac:dyDescent="0.2">
      <c r="A30" s="9" t="s">
        <v>21</v>
      </c>
      <c r="B30" s="9" t="s">
        <v>46</v>
      </c>
      <c r="C30" s="10" t="s">
        <v>47</v>
      </c>
      <c r="D30" s="9" t="s">
        <v>36</v>
      </c>
      <c r="E30" s="9" t="s">
        <v>40</v>
      </c>
      <c r="F30" s="9" t="s">
        <v>26</v>
      </c>
      <c r="G30" s="9" t="s">
        <v>26</v>
      </c>
      <c r="H30" s="9" t="s">
        <v>27</v>
      </c>
      <c r="I30" s="9" t="s">
        <v>28</v>
      </c>
      <c r="J30" s="10" t="s">
        <v>48</v>
      </c>
      <c r="K30" s="11">
        <v>960</v>
      </c>
      <c r="L30" s="11">
        <v>0</v>
      </c>
      <c r="M30" s="11">
        <v>24040</v>
      </c>
      <c r="N30" s="11">
        <v>1250</v>
      </c>
      <c r="O30" s="11">
        <v>1250</v>
      </c>
      <c r="P30" s="11">
        <v>1250</v>
      </c>
      <c r="Q30" s="11">
        <v>1250</v>
      </c>
      <c r="R30" s="11">
        <v>5000</v>
      </c>
      <c r="S30" s="11">
        <v>4040</v>
      </c>
      <c r="T30" s="28"/>
      <c r="U30" s="29"/>
      <c r="V30" s="30">
        <f t="shared" si="1"/>
        <v>5000</v>
      </c>
      <c r="W30" s="37"/>
    </row>
    <row r="31" spans="1:23" ht="22.5" hidden="1" customHeight="1" outlineLevel="1" x14ac:dyDescent="0.2">
      <c r="A31" s="9" t="s">
        <v>21</v>
      </c>
      <c r="B31" s="9" t="s">
        <v>46</v>
      </c>
      <c r="C31" s="10" t="s">
        <v>47</v>
      </c>
      <c r="D31" s="9" t="s">
        <v>41</v>
      </c>
      <c r="E31" s="9" t="s">
        <v>37</v>
      </c>
      <c r="F31" s="9" t="s">
        <v>26</v>
      </c>
      <c r="G31" s="9" t="s">
        <v>26</v>
      </c>
      <c r="H31" s="9" t="s">
        <v>27</v>
      </c>
      <c r="I31" s="9" t="s">
        <v>28</v>
      </c>
      <c r="J31" s="10" t="s">
        <v>48</v>
      </c>
      <c r="K31" s="11">
        <v>27834.57</v>
      </c>
      <c r="L31" s="11">
        <v>59165.43</v>
      </c>
      <c r="M31" s="11">
        <v>185000</v>
      </c>
      <c r="N31" s="11">
        <v>21750</v>
      </c>
      <c r="O31" s="11">
        <v>21750</v>
      </c>
      <c r="P31" s="11">
        <v>3750</v>
      </c>
      <c r="Q31" s="11">
        <v>39750</v>
      </c>
      <c r="R31" s="11">
        <v>87000</v>
      </c>
      <c r="S31" s="11">
        <v>59165.43</v>
      </c>
      <c r="T31" s="28"/>
      <c r="U31" s="29"/>
      <c r="V31" s="30">
        <f t="shared" si="1"/>
        <v>87000</v>
      </c>
      <c r="W31" s="37"/>
    </row>
    <row r="32" spans="1:23" ht="22.5" hidden="1" customHeight="1" outlineLevel="1" x14ac:dyDescent="0.2">
      <c r="A32" s="9" t="s">
        <v>21</v>
      </c>
      <c r="B32" s="9" t="s">
        <v>50</v>
      </c>
      <c r="C32" s="10" t="s">
        <v>51</v>
      </c>
      <c r="D32" s="9" t="s">
        <v>36</v>
      </c>
      <c r="E32" s="9" t="s">
        <v>35</v>
      </c>
      <c r="F32" s="9" t="s">
        <v>26</v>
      </c>
      <c r="G32" s="9" t="s">
        <v>26</v>
      </c>
      <c r="H32" s="9" t="s">
        <v>27</v>
      </c>
      <c r="I32" s="9" t="s">
        <v>28</v>
      </c>
      <c r="J32" s="10" t="s">
        <v>29</v>
      </c>
      <c r="K32" s="11">
        <v>20000</v>
      </c>
      <c r="L32" s="11">
        <v>0</v>
      </c>
      <c r="M32" s="11">
        <v>40000</v>
      </c>
      <c r="N32" s="11">
        <v>0</v>
      </c>
      <c r="O32" s="11">
        <v>20000</v>
      </c>
      <c r="P32" s="11">
        <v>0</v>
      </c>
      <c r="Q32" s="11">
        <v>0</v>
      </c>
      <c r="R32" s="11">
        <v>20000</v>
      </c>
      <c r="S32" s="11">
        <v>0</v>
      </c>
      <c r="T32" s="28"/>
      <c r="U32" s="29"/>
      <c r="V32" s="30">
        <f t="shared" si="1"/>
        <v>20000</v>
      </c>
      <c r="W32" s="37"/>
    </row>
    <row r="33" spans="1:23" ht="12.75" hidden="1" customHeight="1" outlineLevel="1" x14ac:dyDescent="0.2">
      <c r="A33" s="9" t="s">
        <v>21</v>
      </c>
      <c r="B33" s="9" t="s">
        <v>50</v>
      </c>
      <c r="C33" s="10" t="s">
        <v>51</v>
      </c>
      <c r="D33" s="9" t="s">
        <v>36</v>
      </c>
      <c r="E33" s="9" t="s">
        <v>52</v>
      </c>
      <c r="F33" s="9" t="s">
        <v>26</v>
      </c>
      <c r="G33" s="9" t="s">
        <v>26</v>
      </c>
      <c r="H33" s="9" t="s">
        <v>27</v>
      </c>
      <c r="I33" s="9" t="s">
        <v>28</v>
      </c>
      <c r="J33" s="10" t="s">
        <v>29</v>
      </c>
      <c r="K33" s="11">
        <v>63474</v>
      </c>
      <c r="L33" s="11">
        <v>0</v>
      </c>
      <c r="M33" s="11">
        <v>509176</v>
      </c>
      <c r="N33" s="11">
        <v>45000</v>
      </c>
      <c r="O33" s="11">
        <v>45000</v>
      </c>
      <c r="P33" s="11">
        <v>45000</v>
      </c>
      <c r="Q33" s="11">
        <v>45000</v>
      </c>
      <c r="R33" s="11">
        <v>180000</v>
      </c>
      <c r="S33" s="11">
        <v>116526</v>
      </c>
      <c r="T33" s="28"/>
      <c r="U33" s="29"/>
      <c r="V33" s="30">
        <f t="shared" si="1"/>
        <v>180000</v>
      </c>
      <c r="W33" s="37"/>
    </row>
    <row r="34" spans="1:23" ht="79.5" customHeight="1" outlineLevel="1" x14ac:dyDescent="0.2">
      <c r="A34" s="9" t="s">
        <v>21</v>
      </c>
      <c r="B34" s="9" t="s">
        <v>53</v>
      </c>
      <c r="C34" s="35" t="s">
        <v>54</v>
      </c>
      <c r="D34" s="9" t="s">
        <v>24</v>
      </c>
      <c r="E34" s="9" t="s">
        <v>25</v>
      </c>
      <c r="F34" s="9" t="s">
        <v>26</v>
      </c>
      <c r="G34" s="9" t="s">
        <v>55</v>
      </c>
      <c r="H34" s="9" t="s">
        <v>27</v>
      </c>
      <c r="I34" s="9" t="s">
        <v>56</v>
      </c>
      <c r="J34" s="10" t="s">
        <v>29</v>
      </c>
      <c r="K34" s="11">
        <v>487649.74</v>
      </c>
      <c r="L34" s="11">
        <v>890384.26</v>
      </c>
      <c r="M34" s="11">
        <v>2518896</v>
      </c>
      <c r="N34" s="11">
        <v>314862</v>
      </c>
      <c r="O34" s="11">
        <v>433448</v>
      </c>
      <c r="P34" s="11">
        <v>314862</v>
      </c>
      <c r="Q34" s="11">
        <v>314862</v>
      </c>
      <c r="R34" s="11">
        <v>1378034</v>
      </c>
      <c r="S34" s="11">
        <v>890384.26</v>
      </c>
      <c r="T34" s="28"/>
      <c r="U34" s="29">
        <v>118586</v>
      </c>
      <c r="V34" s="30">
        <f t="shared" si="1"/>
        <v>1378034</v>
      </c>
      <c r="W34" s="38" t="s">
        <v>73</v>
      </c>
    </row>
    <row r="35" spans="1:23" ht="81.75" customHeight="1" outlineLevel="1" x14ac:dyDescent="0.2">
      <c r="A35" s="9" t="s">
        <v>21</v>
      </c>
      <c r="B35" s="9" t="s">
        <v>53</v>
      </c>
      <c r="C35" s="36"/>
      <c r="D35" s="9" t="s">
        <v>30</v>
      </c>
      <c r="E35" s="9" t="s">
        <v>31</v>
      </c>
      <c r="F35" s="9" t="s">
        <v>26</v>
      </c>
      <c r="G35" s="9" t="s">
        <v>55</v>
      </c>
      <c r="H35" s="9" t="s">
        <v>27</v>
      </c>
      <c r="I35" s="9" t="s">
        <v>56</v>
      </c>
      <c r="J35" s="10" t="s">
        <v>29</v>
      </c>
      <c r="K35" s="11">
        <v>113849.58</v>
      </c>
      <c r="L35" s="11">
        <v>302316.42</v>
      </c>
      <c r="M35" s="11">
        <v>760704</v>
      </c>
      <c r="N35" s="11">
        <v>95088</v>
      </c>
      <c r="O35" s="11">
        <v>130902</v>
      </c>
      <c r="P35" s="11">
        <v>95088</v>
      </c>
      <c r="Q35" s="11">
        <v>95088</v>
      </c>
      <c r="R35" s="11">
        <v>416166</v>
      </c>
      <c r="S35" s="11">
        <v>302316.42</v>
      </c>
      <c r="T35" s="28"/>
      <c r="U35" s="29">
        <v>35814</v>
      </c>
      <c r="V35" s="30">
        <f t="shared" si="1"/>
        <v>416166</v>
      </c>
      <c r="W35" s="40"/>
    </row>
    <row r="36" spans="1:23" ht="12.75" hidden="1" customHeight="1" x14ac:dyDescent="0.2">
      <c r="A36" s="12" t="s">
        <v>21</v>
      </c>
      <c r="B36" s="13"/>
      <c r="C36" s="14"/>
      <c r="D36" s="13"/>
      <c r="E36" s="13"/>
      <c r="F36" s="13"/>
      <c r="G36" s="13"/>
      <c r="H36" s="13"/>
      <c r="I36" s="13"/>
      <c r="J36" s="14"/>
      <c r="K36" s="15">
        <v>2309786.4900000002</v>
      </c>
      <c r="L36" s="15">
        <v>3625397.63</v>
      </c>
      <c r="M36" s="15">
        <v>22073967.879999999</v>
      </c>
      <c r="N36" s="15">
        <v>2609070.0499999998</v>
      </c>
      <c r="O36" s="15">
        <v>1575320.05</v>
      </c>
      <c r="P36" s="15">
        <v>1186120.05</v>
      </c>
      <c r="Q36" s="15">
        <v>1114170.05</v>
      </c>
      <c r="R36" s="15">
        <v>6484680.2000000002</v>
      </c>
      <c r="S36" s="15">
        <v>4174893.71</v>
      </c>
      <c r="T36" s="28"/>
      <c r="U36" s="29"/>
      <c r="V36" s="30">
        <f t="shared" si="1"/>
        <v>6484680.2000000002</v>
      </c>
      <c r="W36" s="37"/>
    </row>
    <row r="37" spans="1:23" ht="33.75" hidden="1" customHeight="1" outlineLevel="1" x14ac:dyDescent="0.2">
      <c r="A37" s="9" t="s">
        <v>57</v>
      </c>
      <c r="B37" s="9" t="s">
        <v>22</v>
      </c>
      <c r="C37" s="10" t="s">
        <v>23</v>
      </c>
      <c r="D37" s="9" t="s">
        <v>36</v>
      </c>
      <c r="E37" s="9" t="s">
        <v>35</v>
      </c>
      <c r="F37" s="9" t="s">
        <v>26</v>
      </c>
      <c r="G37" s="9" t="s">
        <v>26</v>
      </c>
      <c r="H37" s="9" t="s">
        <v>27</v>
      </c>
      <c r="I37" s="9" t="s">
        <v>28</v>
      </c>
      <c r="J37" s="10" t="s">
        <v>58</v>
      </c>
      <c r="K37" s="11">
        <v>171600</v>
      </c>
      <c r="L37" s="11">
        <v>85800</v>
      </c>
      <c r="M37" s="11">
        <v>1276500</v>
      </c>
      <c r="N37" s="11">
        <v>127825</v>
      </c>
      <c r="O37" s="11">
        <v>127825</v>
      </c>
      <c r="P37" s="11">
        <v>127825</v>
      </c>
      <c r="Q37" s="11">
        <v>127825</v>
      </c>
      <c r="R37" s="11">
        <v>511300</v>
      </c>
      <c r="S37" s="11">
        <v>339700</v>
      </c>
      <c r="T37" s="28"/>
      <c r="U37" s="29"/>
      <c r="V37" s="30">
        <f t="shared" si="1"/>
        <v>511300</v>
      </c>
      <c r="W37" s="37"/>
    </row>
    <row r="38" spans="1:23" ht="33.75" hidden="1" customHeight="1" outlineLevel="1" x14ac:dyDescent="0.2">
      <c r="A38" s="9" t="s">
        <v>57</v>
      </c>
      <c r="B38" s="9" t="s">
        <v>59</v>
      </c>
      <c r="C38" s="10" t="s">
        <v>60</v>
      </c>
      <c r="D38" s="9" t="s">
        <v>36</v>
      </c>
      <c r="E38" s="9" t="s">
        <v>61</v>
      </c>
      <c r="F38" s="9" t="s">
        <v>26</v>
      </c>
      <c r="G38" s="9" t="s">
        <v>62</v>
      </c>
      <c r="H38" s="9" t="s">
        <v>27</v>
      </c>
      <c r="I38" s="9" t="s">
        <v>63</v>
      </c>
      <c r="J38" s="10" t="s">
        <v>58</v>
      </c>
      <c r="K38" s="11">
        <v>136842.10999999999</v>
      </c>
      <c r="L38" s="11">
        <v>0</v>
      </c>
      <c r="M38" s="11">
        <v>0</v>
      </c>
      <c r="N38" s="11">
        <v>0</v>
      </c>
      <c r="O38" s="11">
        <v>136842.10999999999</v>
      </c>
      <c r="P38" s="11">
        <v>0</v>
      </c>
      <c r="Q38" s="11">
        <v>0</v>
      </c>
      <c r="R38" s="11">
        <v>136842.10999999999</v>
      </c>
      <c r="S38" s="11">
        <v>0</v>
      </c>
      <c r="T38" s="28"/>
      <c r="U38" s="29"/>
      <c r="V38" s="30">
        <f t="shared" si="1"/>
        <v>136842.10999999999</v>
      </c>
      <c r="W38" s="37"/>
    </row>
    <row r="39" spans="1:23" ht="12.75" hidden="1" customHeight="1" x14ac:dyDescent="0.2">
      <c r="A39" s="12" t="s">
        <v>57</v>
      </c>
      <c r="B39" s="13"/>
      <c r="C39" s="14"/>
      <c r="D39" s="13"/>
      <c r="E39" s="13"/>
      <c r="F39" s="13"/>
      <c r="G39" s="13"/>
      <c r="H39" s="13"/>
      <c r="I39" s="13"/>
      <c r="J39" s="14"/>
      <c r="K39" s="15">
        <v>308442.11</v>
      </c>
      <c r="L39" s="15">
        <v>85800</v>
      </c>
      <c r="M39" s="15">
        <v>1276500</v>
      </c>
      <c r="N39" s="15">
        <v>127825</v>
      </c>
      <c r="O39" s="15">
        <v>264667.11</v>
      </c>
      <c r="P39" s="15">
        <v>127825</v>
      </c>
      <c r="Q39" s="15">
        <v>127825</v>
      </c>
      <c r="R39" s="15">
        <v>648142.11</v>
      </c>
      <c r="S39" s="15">
        <v>339700</v>
      </c>
      <c r="T39" s="28"/>
      <c r="U39" s="29"/>
      <c r="V39" s="30">
        <f t="shared" si="1"/>
        <v>648142.11</v>
      </c>
      <c r="W39" s="37"/>
    </row>
    <row r="40" spans="1:23" x14ac:dyDescent="0.2">
      <c r="A40" s="16" t="s">
        <v>64</v>
      </c>
      <c r="B40" s="17"/>
      <c r="C40" s="18"/>
      <c r="D40" s="17"/>
      <c r="E40" s="17"/>
      <c r="F40" s="17"/>
      <c r="G40" s="17"/>
      <c r="H40" s="17"/>
      <c r="I40" s="17"/>
      <c r="J40" s="18"/>
      <c r="K40" s="19">
        <v>2618228.6</v>
      </c>
      <c r="L40" s="19">
        <v>3711197.63</v>
      </c>
      <c r="M40" s="19">
        <v>23350467.879999999</v>
      </c>
      <c r="N40" s="19">
        <v>2736895.05</v>
      </c>
      <c r="O40" s="19">
        <v>1839987.16</v>
      </c>
      <c r="P40" s="19">
        <v>1313945.05</v>
      </c>
      <c r="Q40" s="19">
        <v>1241995.05</v>
      </c>
      <c r="R40" s="19">
        <v>7132822.3099999996</v>
      </c>
      <c r="S40" s="19">
        <v>4514593.71</v>
      </c>
      <c r="T40" s="28"/>
      <c r="U40" s="29">
        <f>SUM(U10:U39)</f>
        <v>77200</v>
      </c>
      <c r="V40" s="30">
        <f t="shared" si="1"/>
        <v>7132822.3099999996</v>
      </c>
      <c r="W40" s="37"/>
    </row>
  </sheetData>
  <mergeCells count="8">
    <mergeCell ref="C10:C11"/>
    <mergeCell ref="C24:C25"/>
    <mergeCell ref="C34:C35"/>
    <mergeCell ref="W10:W25"/>
    <mergeCell ref="W34:W35"/>
    <mergeCell ref="A1:F1"/>
    <mergeCell ref="A6:H6"/>
    <mergeCell ref="A7:G7"/>
  </mergeCells>
  <pageMargins left="0.39370078740157483" right="0.31496062992125984" top="0.98425196850393704" bottom="0.39370078740157483" header="0.19685039370078741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rep:2.55.0.227</dc:description>
  <cp:lastModifiedBy>Пользователь Windows</cp:lastModifiedBy>
  <cp:lastPrinted>2023-05-24T05:19:54Z</cp:lastPrinted>
  <dcterms:created xsi:type="dcterms:W3CDTF">2023-05-23T19:31:46Z</dcterms:created>
  <dcterms:modified xsi:type="dcterms:W3CDTF">2023-05-24T05:19:58Z</dcterms:modified>
</cp:coreProperties>
</file>