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48 от 07.12.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Бюджет!$S$44</definedName>
    <definedName name="SIGN" localSheetId="0">Бюджет!$A$15:$H$16</definedName>
  </definedNames>
  <calcPr calcId="152511"/>
</workbook>
</file>

<file path=xl/calcChain.xml><?xml version="1.0" encoding="utf-8"?>
<calcChain xmlns="http://schemas.openxmlformats.org/spreadsheetml/2006/main"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9" i="1"/>
  <c r="T39" i="1"/>
  <c r="V39" i="1" s="1"/>
  <c r="U39" i="1"/>
</calcChain>
</file>

<file path=xl/sharedStrings.xml><?xml version="1.0" encoding="utf-8"?>
<sst xmlns="http://schemas.openxmlformats.org/spreadsheetml/2006/main" count="304" uniqueCount="75">
  <si>
    <t>руб.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</si>
  <si>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</si>
  <si>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</si>
  <si>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</si>
  <si>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</si>
  <si>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</si>
  <si>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</si>
  <si>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</si>
  <si>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</si>
  <si>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</si>
  <si>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Код РО</t>
  </si>
  <si>
    <t>Финансирование</t>
  </si>
  <si>
    <t>Остаток лимитов по БО 2023 год</t>
  </si>
  <si>
    <t>Остаток лимитов итого</t>
  </si>
  <si>
    <t>КП - расходы всего 1кв</t>
  </si>
  <si>
    <t>КП - расходы всего 2кв</t>
  </si>
  <si>
    <t>КП - расходы всего 3кв</t>
  </si>
  <si>
    <t>КП - расходы всего 4кв</t>
  </si>
  <si>
    <t>КП - расходы всего год</t>
  </si>
  <si>
    <t>Остаток КП - расходы год</t>
  </si>
  <si>
    <t>0801</t>
  </si>
  <si>
    <t>2240100200</t>
  </si>
  <si>
    <t>Расходы на содержание муниципальных казенных учреждений культуры</t>
  </si>
  <si>
    <t>111</t>
  </si>
  <si>
    <t>211</t>
  </si>
  <si>
    <t>000</t>
  </si>
  <si>
    <t>0000000000</t>
  </si>
  <si>
    <t>0</t>
  </si>
  <si>
    <t>10-6508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</si>
  <si>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</si>
  <si>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</si>
  <si>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</si>
  <si>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</si>
  <si>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</si>
  <si>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</si>
  <si>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</si>
  <si>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</si>
  <si>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</si>
  <si>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343</t>
  </si>
  <si>
    <t>346</t>
  </si>
  <si>
    <t>247</t>
  </si>
  <si>
    <t>851</t>
  </si>
  <si>
    <t>291</t>
  </si>
  <si>
    <t>853</t>
  </si>
  <si>
    <t>292</t>
  </si>
  <si>
    <t>2240100210</t>
  </si>
  <si>
    <t>Расходы на содержание муниципальных казенных библиотек</t>
  </si>
  <si>
    <t>10-6613</t>
  </si>
  <si>
    <t>266</t>
  </si>
  <si>
    <t>2240101720</t>
  </si>
  <si>
    <t>Расходы на организацию и проведение культурно-массовых мероприятий</t>
  </si>
  <si>
    <t>349</t>
  </si>
  <si>
    <t>22402S0360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</si>
  <si>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</si>
  <si>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157</t>
  </si>
  <si>
    <t>1022</t>
  </si>
  <si>
    <t>1101</t>
  </si>
  <si>
    <t>10-6509</t>
  </si>
  <si>
    <t>22406S4840</t>
  </si>
  <si>
    <t>Расходы на поддержку развития общественной инфраструктуры муниципального значения</t>
  </si>
  <si>
    <t>310</t>
  </si>
  <si>
    <t>003</t>
  </si>
  <si>
    <t>1089</t>
  </si>
  <si>
    <t>Итого</t>
  </si>
  <si>
    <t>РАСЧЕТ ИЗМЕНЕНИЯ РАСХОДНОЙ ЧАСТИ БЮДЖЕТА СКРЕБЛОВСКОГО СЕЛЬСКОГО ПОСЕЛЕНИЯ</t>
  </si>
  <si>
    <t>По бюджетополучателю - СКЦ "Лидер"</t>
  </si>
  <si>
    <t>Таблица 1.2</t>
  </si>
  <si>
    <t xml:space="preserve"> на 29.11.2023 г.</t>
  </si>
  <si>
    <t>Изменение</t>
  </si>
  <si>
    <t>Изменения в СБР без внесения изменений в бюджет на 2023 г.</t>
  </si>
  <si>
    <t xml:space="preserve"> ИТОГО расходы на 2023 г., план</t>
  </si>
  <si>
    <t>Пояснения</t>
  </si>
  <si>
    <t>Перераспределение бюджетных ассигнований для обеспечения софинансирования за счет средств МБ расходов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</t>
  </si>
  <si>
    <t>Увеличение бюджетных ассигнований в связи с изменением субсидии в результате изменения целевых показателей. Установленный средний размер оплаты труда: 50400,00 руб. (ежемесячно) (изменение ОБ:+79000,00 руб., МБ: + 79 000,00 руб.)</t>
  </si>
  <si>
    <t>Увеличение ассигнований для  обеспечения следующих расходов:    20 000,00 руб. на услуги звукоинженера и звукорежиссера массовых мероприятий, проходящих на территории Скребловского сельского поселения: проведение новогодних праздников.
Планируется проведение 3 детских новогодних утренников,2 новогодних вечера отдыха,31 декабря новогодняя ночь.11 000,00 - на услуги по проведению хоровых занятий с людьми пожилого возраста. В течении декабря планируется провести 9 занятий.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</si>
</sst>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i/>
      <u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7" fillId="0" borderId="5" xfId="0" applyFont="1" applyBorder="1" applyAlignment="1"/>
    <xf numFmtId="0" fontId="6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4" fontId="0" fillId="0" borderId="1" xfId="0" applyNumberFormat="1" applyBorder="1" applyAlignment="1">
      <alignment horizontal="right" vertical="center" wrapText="1"/>
    </xf>
    <xf numFmtId="0" fontId="0" fillId="3" borderId="0" xfId="0" applyFill="1"/>
    <xf numFmtId="4" fontId="0" fillId="3" borderId="1" xfId="0" applyNumberForma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165" fontId="2" fillId="0" borderId="11" xfId="0" applyNumberFormat="1" applyFont="1" applyBorder="1" applyAlignment="1" applyProtection="1">
      <alignment horizontal="left" vertical="center" wrapText="1"/>
    </xf>
    <xf numFmtId="165" fontId="2" fillId="0" borderId="12" xfId="0" applyNumberFormat="1" applyFont="1" applyBorder="1" applyAlignment="1" applyProtection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190500</xdr:rowOff>
    </xdr:from>
    <xdr:to>
      <xdr:col>4</xdr:col>
      <xdr:colOff>542925</xdr:colOff>
      <xdr:row>42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0372725"/>
          <a:ext cx="48863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43</xdr:row>
      <xdr:rowOff>76200</xdr:rowOff>
    </xdr:from>
    <xdr:to>
      <xdr:col>4</xdr:col>
      <xdr:colOff>542925</xdr:colOff>
      <xdr:row>45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0934700"/>
          <a:ext cx="48863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39"/>
  <sheetViews>
    <sheetView showGridLines="0" tabSelected="1" workbookViewId="0">
      <selection activeCell="A16" sqref="A16:XFD16"/>
    </sheetView>
  </sheetViews>
  <sheetFormatPr defaultRowHeight="12.75" customHeight="1" outlineLevelRow="1" x14ac:dyDescent="0.2"/>
  <cols>
    <col min="1" max="1" width="10.28515625" customWidth="1"/>
    <col min="2" max="2" width="20.7109375" customWidth="1"/>
    <col min="3" max="3" width="30.7109375" customWidth="1"/>
    <col min="4" max="4" width="4.5703125" bestFit="1" customWidth="1"/>
    <col min="5" max="5" width="7" bestFit="1" customWidth="1"/>
    <col min="6" max="6" width="8.5703125" bestFit="1" customWidth="1"/>
    <col min="7" max="7" width="8" bestFit="1" customWidth="1"/>
    <col min="8" max="8" width="9.5703125" bestFit="1" customWidth="1"/>
    <col min="9" max="9" width="8.85546875" bestFit="1" customWidth="1"/>
    <col min="10" max="10" width="7.28515625" bestFit="1" customWidth="1"/>
    <col min="11" max="11" width="13.28515625" customWidth="1"/>
    <col min="12" max="12" width="14.42578125" customWidth="1"/>
    <col min="13" max="17" width="15.42578125" hidden="1" customWidth="1"/>
    <col min="18" max="18" width="13.85546875" customWidth="1"/>
    <col min="19" max="19" width="14" customWidth="1"/>
    <col min="20" max="20" width="11.85546875" customWidth="1"/>
    <col min="21" max="21" width="12.42578125" style="30" customWidth="1"/>
    <col min="22" max="22" width="13.42578125" customWidth="1"/>
    <col min="23" max="23" width="28.42578125" customWidth="1"/>
  </cols>
  <sheetData>
    <row r="1" spans="1:23" x14ac:dyDescent="0.2">
      <c r="A1" s="41"/>
      <c r="B1" s="41"/>
      <c r="C1" s="41"/>
      <c r="D1" s="41"/>
      <c r="E1" s="41"/>
      <c r="F1" s="41"/>
      <c r="G1" s="1"/>
      <c r="H1" s="1"/>
      <c r="I1" s="1"/>
      <c r="J1" s="1"/>
      <c r="V1" s="21" t="s">
        <v>66</v>
      </c>
    </row>
    <row r="2" spans="1:23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23" ht="14.25" x14ac:dyDescent="0.2">
      <c r="A3" s="3" t="s">
        <v>64</v>
      </c>
      <c r="B3" s="4"/>
      <c r="C3" s="4"/>
      <c r="D3" s="4"/>
      <c r="E3" s="4"/>
      <c r="F3" s="4"/>
      <c r="G3" s="4"/>
      <c r="H3" s="4"/>
      <c r="I3" s="4"/>
      <c r="J3" s="4"/>
    </row>
    <row r="4" spans="1:23" ht="14.25" x14ac:dyDescent="0.2">
      <c r="A4" s="3" t="s">
        <v>67</v>
      </c>
      <c r="B4" s="4"/>
      <c r="C4" s="4"/>
      <c r="D4" s="4"/>
      <c r="E4" s="5"/>
      <c r="F4" s="4"/>
      <c r="G4" s="5"/>
      <c r="H4" s="5"/>
      <c r="I4" s="4"/>
      <c r="J4" s="4"/>
    </row>
    <row r="5" spans="1:23" ht="15" x14ac:dyDescent="0.2">
      <c r="A5" s="20" t="s">
        <v>65</v>
      </c>
      <c r="B5" s="1"/>
      <c r="C5" s="1"/>
      <c r="D5" s="1"/>
      <c r="E5" s="1"/>
      <c r="F5" s="1"/>
      <c r="G5" s="1"/>
      <c r="H5" s="1"/>
      <c r="I5" s="1"/>
      <c r="J5" s="1"/>
    </row>
    <row r="6" spans="1:23" x14ac:dyDescent="0.2">
      <c r="A6" s="42"/>
      <c r="B6" s="43"/>
      <c r="C6" s="43"/>
      <c r="D6" s="43"/>
      <c r="E6" s="43"/>
      <c r="F6" s="43"/>
      <c r="G6" s="43"/>
      <c r="H6" s="43"/>
      <c r="I6" s="6"/>
      <c r="J6" s="6"/>
    </row>
    <row r="7" spans="1:23" x14ac:dyDescent="0.2">
      <c r="A7" s="7" t="s">
        <v>0</v>
      </c>
      <c r="B7" s="7"/>
      <c r="C7" s="7"/>
      <c r="D7" s="7"/>
      <c r="E7" s="7"/>
      <c r="F7" s="7"/>
      <c r="G7" s="7"/>
      <c r="H7" s="7"/>
      <c r="I7" s="1"/>
      <c r="J7" s="1"/>
    </row>
    <row r="8" spans="1:23" ht="76.5" x14ac:dyDescent="0.2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22" t="s">
        <v>68</v>
      </c>
      <c r="U8" s="23" t="s">
        <v>69</v>
      </c>
      <c r="V8" s="24" t="s">
        <v>70</v>
      </c>
      <c r="W8" s="25" t="s">
        <v>71</v>
      </c>
    </row>
    <row r="9" spans="1:23" ht="171" customHeight="1" outlineLevel="1" x14ac:dyDescent="0.2">
      <c r="A9" s="9" t="s">
        <v>20</v>
      </c>
      <c r="B9" s="9" t="s">
        <v>21</v>
      </c>
      <c r="C9" s="34" t="s">
        <v>22</v>
      </c>
      <c r="D9" s="9" t="s">
        <v>23</v>
      </c>
      <c r="E9" s="9" t="s">
        <v>24</v>
      </c>
      <c r="F9" s="9" t="s">
        <v>25</v>
      </c>
      <c r="G9" s="9" t="s">
        <v>25</v>
      </c>
      <c r="H9" s="9" t="s">
        <v>26</v>
      </c>
      <c r="I9" s="9" t="s">
        <v>27</v>
      </c>
      <c r="J9" s="10" t="s">
        <v>28</v>
      </c>
      <c r="K9" s="11">
        <v>565069.82999999996</v>
      </c>
      <c r="L9" s="11">
        <v>49517.17</v>
      </c>
      <c r="M9" s="11">
        <v>1552290</v>
      </c>
      <c r="N9" s="11">
        <v>167411.25</v>
      </c>
      <c r="O9" s="11">
        <v>130353.25</v>
      </c>
      <c r="P9" s="11">
        <v>167411.25</v>
      </c>
      <c r="Q9" s="11">
        <v>149411.25</v>
      </c>
      <c r="R9" s="11">
        <v>614587</v>
      </c>
      <c r="S9" s="26">
        <v>49517.17</v>
      </c>
      <c r="T9" s="29"/>
      <c r="U9" s="31">
        <v>-18000</v>
      </c>
      <c r="V9" s="29">
        <f>SUM(R9,T9)</f>
        <v>614587</v>
      </c>
      <c r="W9" s="32" t="s">
        <v>72</v>
      </c>
    </row>
    <row r="10" spans="1:23" ht="12.75" hidden="1" customHeight="1" outlineLevel="1" x14ac:dyDescent="0.2">
      <c r="A10" s="9" t="s">
        <v>20</v>
      </c>
      <c r="B10" s="9" t="s">
        <v>21</v>
      </c>
      <c r="C10" s="35"/>
      <c r="D10" s="9" t="s">
        <v>29</v>
      </c>
      <c r="E10" s="9" t="s">
        <v>30</v>
      </c>
      <c r="F10" s="9" t="s">
        <v>25</v>
      </c>
      <c r="G10" s="9" t="s">
        <v>25</v>
      </c>
      <c r="H10" s="9" t="s">
        <v>26</v>
      </c>
      <c r="I10" s="9" t="s">
        <v>27</v>
      </c>
      <c r="J10" s="10" t="s">
        <v>28</v>
      </c>
      <c r="K10" s="11">
        <v>171627.51</v>
      </c>
      <c r="L10" s="11">
        <v>19412.490000000002</v>
      </c>
      <c r="M10" s="11">
        <v>468791</v>
      </c>
      <c r="N10" s="11">
        <v>50558</v>
      </c>
      <c r="O10" s="11">
        <v>39366</v>
      </c>
      <c r="P10" s="11">
        <v>50558</v>
      </c>
      <c r="Q10" s="11">
        <v>50558</v>
      </c>
      <c r="R10" s="11">
        <v>191040</v>
      </c>
      <c r="S10" s="26">
        <v>19412.490000000002</v>
      </c>
      <c r="T10" s="29"/>
      <c r="U10" s="31"/>
      <c r="V10" s="29">
        <f t="shared" ref="V10:V38" si="0">SUM(R10,T10)</f>
        <v>191040</v>
      </c>
      <c r="W10" s="33"/>
    </row>
    <row r="11" spans="1:23" ht="12.75" hidden="1" customHeight="1" outlineLevel="1" x14ac:dyDescent="0.2">
      <c r="A11" s="9" t="s">
        <v>20</v>
      </c>
      <c r="B11" s="9" t="s">
        <v>21</v>
      </c>
      <c r="C11" s="35"/>
      <c r="D11" s="9" t="s">
        <v>31</v>
      </c>
      <c r="E11" s="9" t="s">
        <v>32</v>
      </c>
      <c r="F11" s="9" t="s">
        <v>25</v>
      </c>
      <c r="G11" s="9" t="s">
        <v>25</v>
      </c>
      <c r="H11" s="9" t="s">
        <v>26</v>
      </c>
      <c r="I11" s="9" t="s">
        <v>27</v>
      </c>
      <c r="J11" s="10" t="s">
        <v>28</v>
      </c>
      <c r="K11" s="11">
        <v>83578.509999999995</v>
      </c>
      <c r="L11" s="11">
        <v>66421.490000000005</v>
      </c>
      <c r="M11" s="11">
        <v>769688</v>
      </c>
      <c r="N11" s="11">
        <v>115468.8</v>
      </c>
      <c r="O11" s="11">
        <v>35468.800000000003</v>
      </c>
      <c r="P11" s="11">
        <v>468.8</v>
      </c>
      <c r="Q11" s="11">
        <v>468.8</v>
      </c>
      <c r="R11" s="11">
        <v>151875.20000000001</v>
      </c>
      <c r="S11" s="26">
        <v>68296.69</v>
      </c>
      <c r="T11" s="29"/>
      <c r="U11" s="31"/>
      <c r="V11" s="29">
        <f t="shared" si="0"/>
        <v>151875.20000000001</v>
      </c>
      <c r="W11" s="33"/>
    </row>
    <row r="12" spans="1:23" ht="12.75" hidden="1" customHeight="1" outlineLevel="1" x14ac:dyDescent="0.2">
      <c r="A12" s="9" t="s">
        <v>20</v>
      </c>
      <c r="B12" s="9" t="s">
        <v>21</v>
      </c>
      <c r="C12" s="35"/>
      <c r="D12" s="9" t="s">
        <v>31</v>
      </c>
      <c r="E12" s="9" t="s">
        <v>33</v>
      </c>
      <c r="F12" s="9" t="s">
        <v>25</v>
      </c>
      <c r="G12" s="9" t="s">
        <v>25</v>
      </c>
      <c r="H12" s="9" t="s">
        <v>26</v>
      </c>
      <c r="I12" s="9" t="s">
        <v>27</v>
      </c>
      <c r="J12" s="10" t="s">
        <v>28</v>
      </c>
      <c r="K12" s="11">
        <v>0</v>
      </c>
      <c r="L12" s="11">
        <v>0</v>
      </c>
      <c r="M12" s="11">
        <v>25000</v>
      </c>
      <c r="N12" s="11">
        <v>0</v>
      </c>
      <c r="O12" s="11">
        <v>0</v>
      </c>
      <c r="P12" s="11">
        <v>0</v>
      </c>
      <c r="Q12" s="11">
        <v>5000</v>
      </c>
      <c r="R12" s="11">
        <v>5000</v>
      </c>
      <c r="S12" s="26">
        <v>5000</v>
      </c>
      <c r="T12" s="29"/>
      <c r="U12" s="31"/>
      <c r="V12" s="29">
        <f t="shared" si="0"/>
        <v>5000</v>
      </c>
      <c r="W12" s="33"/>
    </row>
    <row r="13" spans="1:23" ht="12.75" hidden="1" customHeight="1" outlineLevel="1" x14ac:dyDescent="0.2">
      <c r="A13" s="9" t="s">
        <v>20</v>
      </c>
      <c r="B13" s="9" t="s">
        <v>21</v>
      </c>
      <c r="C13" s="35"/>
      <c r="D13" s="9" t="s">
        <v>31</v>
      </c>
      <c r="E13" s="9" t="s">
        <v>34</v>
      </c>
      <c r="F13" s="9" t="s">
        <v>25</v>
      </c>
      <c r="G13" s="9" t="s">
        <v>25</v>
      </c>
      <c r="H13" s="9" t="s">
        <v>26</v>
      </c>
      <c r="I13" s="9" t="s">
        <v>27</v>
      </c>
      <c r="J13" s="10" t="s">
        <v>28</v>
      </c>
      <c r="K13" s="11">
        <v>88200</v>
      </c>
      <c r="L13" s="11">
        <v>41400</v>
      </c>
      <c r="M13" s="11">
        <v>268200</v>
      </c>
      <c r="N13" s="11">
        <v>22100</v>
      </c>
      <c r="O13" s="11">
        <v>33150</v>
      </c>
      <c r="P13" s="11">
        <v>33150</v>
      </c>
      <c r="Q13" s="11">
        <v>44200</v>
      </c>
      <c r="R13" s="11">
        <v>132600</v>
      </c>
      <c r="S13" s="26">
        <v>44400</v>
      </c>
      <c r="T13" s="29"/>
      <c r="U13" s="31"/>
      <c r="V13" s="29">
        <f t="shared" si="0"/>
        <v>132600</v>
      </c>
      <c r="W13" s="33"/>
    </row>
    <row r="14" spans="1:23" ht="12.75" hidden="1" customHeight="1" outlineLevel="1" x14ac:dyDescent="0.2">
      <c r="A14" s="9" t="s">
        <v>20</v>
      </c>
      <c r="B14" s="9" t="s">
        <v>21</v>
      </c>
      <c r="C14" s="35"/>
      <c r="D14" s="9" t="s">
        <v>35</v>
      </c>
      <c r="E14" s="9" t="s">
        <v>36</v>
      </c>
      <c r="F14" s="9" t="s">
        <v>25</v>
      </c>
      <c r="G14" s="9" t="s">
        <v>25</v>
      </c>
      <c r="H14" s="9" t="s">
        <v>26</v>
      </c>
      <c r="I14" s="9" t="s">
        <v>27</v>
      </c>
      <c r="J14" s="10" t="s">
        <v>28</v>
      </c>
      <c r="K14" s="11">
        <v>11708.58</v>
      </c>
      <c r="L14" s="11">
        <v>19929.54</v>
      </c>
      <c r="M14" s="11">
        <v>77361.88</v>
      </c>
      <c r="N14" s="11">
        <v>8750</v>
      </c>
      <c r="O14" s="11">
        <v>8750</v>
      </c>
      <c r="P14" s="11">
        <v>8750</v>
      </c>
      <c r="Q14" s="11">
        <v>8750</v>
      </c>
      <c r="R14" s="11">
        <v>35000</v>
      </c>
      <c r="S14" s="26">
        <v>23291.42</v>
      </c>
      <c r="T14" s="29"/>
      <c r="U14" s="31"/>
      <c r="V14" s="29">
        <f t="shared" si="0"/>
        <v>35000</v>
      </c>
      <c r="W14" s="33"/>
    </row>
    <row r="15" spans="1:23" ht="12.75" hidden="1" customHeight="1" outlineLevel="1" x14ac:dyDescent="0.2">
      <c r="A15" s="9" t="s">
        <v>20</v>
      </c>
      <c r="B15" s="9" t="s">
        <v>21</v>
      </c>
      <c r="C15" s="35"/>
      <c r="D15" s="9" t="s">
        <v>35</v>
      </c>
      <c r="E15" s="9" t="s">
        <v>33</v>
      </c>
      <c r="F15" s="9" t="s">
        <v>25</v>
      </c>
      <c r="G15" s="9" t="s">
        <v>25</v>
      </c>
      <c r="H15" s="9" t="s">
        <v>26</v>
      </c>
      <c r="I15" s="9" t="s">
        <v>27</v>
      </c>
      <c r="J15" s="10" t="s">
        <v>28</v>
      </c>
      <c r="K15" s="11">
        <v>575070.93999999994</v>
      </c>
      <c r="L15" s="11">
        <v>112335.5</v>
      </c>
      <c r="M15" s="11">
        <v>1167593.56</v>
      </c>
      <c r="N15" s="11">
        <v>235000</v>
      </c>
      <c r="O15" s="11">
        <v>135000</v>
      </c>
      <c r="P15" s="11">
        <v>232500</v>
      </c>
      <c r="Q15" s="11">
        <v>132500</v>
      </c>
      <c r="R15" s="11">
        <v>735000</v>
      </c>
      <c r="S15" s="26">
        <v>159929.06</v>
      </c>
      <c r="T15" s="29"/>
      <c r="U15" s="31"/>
      <c r="V15" s="29">
        <f t="shared" si="0"/>
        <v>735000</v>
      </c>
      <c r="W15" s="33"/>
    </row>
    <row r="16" spans="1:23" ht="272.25" hidden="1" customHeight="1" outlineLevel="1" x14ac:dyDescent="0.2">
      <c r="A16" s="9" t="s">
        <v>20</v>
      </c>
      <c r="B16" s="9" t="s">
        <v>21</v>
      </c>
      <c r="C16" s="35"/>
      <c r="D16" s="9" t="s">
        <v>35</v>
      </c>
      <c r="E16" s="9" t="s">
        <v>34</v>
      </c>
      <c r="F16" s="9" t="s">
        <v>25</v>
      </c>
      <c r="G16" s="9" t="s">
        <v>25</v>
      </c>
      <c r="H16" s="9" t="s">
        <v>26</v>
      </c>
      <c r="I16" s="9" t="s">
        <v>27</v>
      </c>
      <c r="J16" s="10" t="s">
        <v>28</v>
      </c>
      <c r="K16" s="11">
        <v>110000</v>
      </c>
      <c r="L16" s="11">
        <v>0</v>
      </c>
      <c r="M16" s="11">
        <v>30000</v>
      </c>
      <c r="N16" s="11">
        <v>60000</v>
      </c>
      <c r="O16" s="11">
        <v>0</v>
      </c>
      <c r="P16" s="11">
        <v>40000</v>
      </c>
      <c r="Q16" s="11">
        <v>40000</v>
      </c>
      <c r="R16" s="11">
        <v>140000</v>
      </c>
      <c r="S16" s="26">
        <v>30000</v>
      </c>
      <c r="T16" s="29">
        <v>0</v>
      </c>
      <c r="U16" s="31"/>
      <c r="V16" s="29">
        <f t="shared" si="0"/>
        <v>140000</v>
      </c>
      <c r="W16" s="32" t="s">
        <v>74</v>
      </c>
    </row>
    <row r="17" spans="1:23" ht="12.75" hidden="1" customHeight="1" outlineLevel="1" x14ac:dyDescent="0.2">
      <c r="A17" s="9" t="s">
        <v>20</v>
      </c>
      <c r="B17" s="9" t="s">
        <v>21</v>
      </c>
      <c r="C17" s="35"/>
      <c r="D17" s="9" t="s">
        <v>35</v>
      </c>
      <c r="E17" s="9" t="s">
        <v>37</v>
      </c>
      <c r="F17" s="9" t="s">
        <v>25</v>
      </c>
      <c r="G17" s="9" t="s">
        <v>25</v>
      </c>
      <c r="H17" s="9" t="s">
        <v>26</v>
      </c>
      <c r="I17" s="9" t="s">
        <v>27</v>
      </c>
      <c r="J17" s="10" t="s">
        <v>28</v>
      </c>
      <c r="K17" s="11">
        <v>0</v>
      </c>
      <c r="L17" s="11">
        <v>0</v>
      </c>
      <c r="M17" s="11">
        <v>18000</v>
      </c>
      <c r="N17" s="11">
        <v>0</v>
      </c>
      <c r="O17" s="11">
        <v>0</v>
      </c>
      <c r="P17" s="11">
        <v>0</v>
      </c>
      <c r="Q17" s="11">
        <v>6000</v>
      </c>
      <c r="R17" s="11">
        <v>6000</v>
      </c>
      <c r="S17" s="26">
        <v>6000</v>
      </c>
      <c r="T17" s="29"/>
      <c r="U17" s="31"/>
      <c r="V17" s="29">
        <f t="shared" si="0"/>
        <v>6000</v>
      </c>
      <c r="W17" s="33"/>
    </row>
    <row r="18" spans="1:23" ht="12.75" hidden="1" customHeight="1" outlineLevel="1" x14ac:dyDescent="0.2">
      <c r="A18" s="9" t="s">
        <v>20</v>
      </c>
      <c r="B18" s="9" t="s">
        <v>21</v>
      </c>
      <c r="C18" s="35"/>
      <c r="D18" s="9" t="s">
        <v>35</v>
      </c>
      <c r="E18" s="9" t="s">
        <v>38</v>
      </c>
      <c r="F18" s="9" t="s">
        <v>25</v>
      </c>
      <c r="G18" s="9" t="s">
        <v>25</v>
      </c>
      <c r="H18" s="9" t="s">
        <v>26</v>
      </c>
      <c r="I18" s="9" t="s">
        <v>27</v>
      </c>
      <c r="J18" s="10" t="s">
        <v>28</v>
      </c>
      <c r="K18" s="11">
        <v>59791</v>
      </c>
      <c r="L18" s="11">
        <v>209</v>
      </c>
      <c r="M18" s="11">
        <v>149000</v>
      </c>
      <c r="N18" s="11">
        <v>15000</v>
      </c>
      <c r="O18" s="11">
        <v>15000</v>
      </c>
      <c r="P18" s="11">
        <v>15000</v>
      </c>
      <c r="Q18" s="11">
        <v>15000</v>
      </c>
      <c r="R18" s="11">
        <v>60000</v>
      </c>
      <c r="S18" s="26">
        <v>209</v>
      </c>
      <c r="T18" s="29"/>
      <c r="U18" s="31"/>
      <c r="V18" s="29">
        <f t="shared" si="0"/>
        <v>60000</v>
      </c>
      <c r="W18" s="33"/>
    </row>
    <row r="19" spans="1:23" ht="12.75" hidden="1" customHeight="1" outlineLevel="1" x14ac:dyDescent="0.2">
      <c r="A19" s="9" t="s">
        <v>20</v>
      </c>
      <c r="B19" s="9" t="s">
        <v>21</v>
      </c>
      <c r="C19" s="35"/>
      <c r="D19" s="9" t="s">
        <v>35</v>
      </c>
      <c r="E19" s="9" t="s">
        <v>39</v>
      </c>
      <c r="F19" s="9" t="s">
        <v>25</v>
      </c>
      <c r="G19" s="9" t="s">
        <v>25</v>
      </c>
      <c r="H19" s="9" t="s">
        <v>26</v>
      </c>
      <c r="I19" s="9" t="s">
        <v>27</v>
      </c>
      <c r="J19" s="10" t="s">
        <v>28</v>
      </c>
      <c r="K19" s="11">
        <v>42308.1</v>
      </c>
      <c r="L19" s="11">
        <v>0</v>
      </c>
      <c r="M19" s="11">
        <v>166691.9</v>
      </c>
      <c r="N19" s="11">
        <v>15000</v>
      </c>
      <c r="O19" s="11">
        <v>15000</v>
      </c>
      <c r="P19" s="11">
        <v>15000</v>
      </c>
      <c r="Q19" s="11">
        <v>15000</v>
      </c>
      <c r="R19" s="11">
        <v>60000</v>
      </c>
      <c r="S19" s="26">
        <v>17691.900000000001</v>
      </c>
      <c r="T19" s="29"/>
      <c r="U19" s="31"/>
      <c r="V19" s="29">
        <f t="shared" si="0"/>
        <v>60000</v>
      </c>
      <c r="W19" s="33"/>
    </row>
    <row r="20" spans="1:23" ht="167.25" customHeight="1" outlineLevel="1" x14ac:dyDescent="0.2">
      <c r="A20" s="9" t="s">
        <v>20</v>
      </c>
      <c r="B20" s="9" t="s">
        <v>21</v>
      </c>
      <c r="C20" s="36"/>
      <c r="D20" s="9" t="s">
        <v>40</v>
      </c>
      <c r="E20" s="9" t="s">
        <v>36</v>
      </c>
      <c r="F20" s="9" t="s">
        <v>25</v>
      </c>
      <c r="G20" s="9" t="s">
        <v>25</v>
      </c>
      <c r="H20" s="9" t="s">
        <v>26</v>
      </c>
      <c r="I20" s="9" t="s">
        <v>27</v>
      </c>
      <c r="J20" s="10" t="s">
        <v>28</v>
      </c>
      <c r="K20" s="11">
        <v>831619.83</v>
      </c>
      <c r="L20" s="11">
        <v>818156.32</v>
      </c>
      <c r="M20" s="11">
        <v>11105323.85</v>
      </c>
      <c r="N20" s="11">
        <v>1246175</v>
      </c>
      <c r="O20" s="11">
        <v>306175</v>
      </c>
      <c r="P20" s="11">
        <v>92175</v>
      </c>
      <c r="Q20" s="11">
        <v>6175</v>
      </c>
      <c r="R20" s="11">
        <v>1650700</v>
      </c>
      <c r="S20" s="26">
        <v>819080.17</v>
      </c>
      <c r="T20" s="29"/>
      <c r="U20" s="31">
        <v>-24000</v>
      </c>
      <c r="V20" s="29">
        <f t="shared" si="0"/>
        <v>1650700</v>
      </c>
      <c r="W20" s="32" t="s">
        <v>72</v>
      </c>
    </row>
    <row r="21" spans="1:23" ht="33.75" hidden="1" outlineLevel="1" x14ac:dyDescent="0.2">
      <c r="A21" s="9" t="s">
        <v>20</v>
      </c>
      <c r="B21" s="9" t="s">
        <v>21</v>
      </c>
      <c r="C21" s="10" t="s">
        <v>22</v>
      </c>
      <c r="D21" s="9" t="s">
        <v>41</v>
      </c>
      <c r="E21" s="9" t="s">
        <v>42</v>
      </c>
      <c r="F21" s="9" t="s">
        <v>25</v>
      </c>
      <c r="G21" s="9" t="s">
        <v>25</v>
      </c>
      <c r="H21" s="9" t="s">
        <v>26</v>
      </c>
      <c r="I21" s="9" t="s">
        <v>27</v>
      </c>
      <c r="J21" s="10" t="s">
        <v>28</v>
      </c>
      <c r="K21" s="11">
        <v>122500</v>
      </c>
      <c r="L21" s="11">
        <v>0</v>
      </c>
      <c r="M21" s="11">
        <v>234077</v>
      </c>
      <c r="N21" s="11">
        <v>30625</v>
      </c>
      <c r="O21" s="11">
        <v>30625</v>
      </c>
      <c r="P21" s="11">
        <v>30625</v>
      </c>
      <c r="Q21" s="11">
        <v>30625</v>
      </c>
      <c r="R21" s="11">
        <v>122500</v>
      </c>
      <c r="S21" s="26">
        <v>0</v>
      </c>
      <c r="T21" s="29"/>
      <c r="U21" s="31"/>
      <c r="V21" s="29">
        <f t="shared" si="0"/>
        <v>122500</v>
      </c>
      <c r="W21" s="33"/>
    </row>
    <row r="22" spans="1:23" ht="33.75" hidden="1" outlineLevel="1" x14ac:dyDescent="0.2">
      <c r="A22" s="9" t="s">
        <v>20</v>
      </c>
      <c r="B22" s="9" t="s">
        <v>21</v>
      </c>
      <c r="C22" s="10" t="s">
        <v>22</v>
      </c>
      <c r="D22" s="9" t="s">
        <v>43</v>
      </c>
      <c r="E22" s="9" t="s">
        <v>44</v>
      </c>
      <c r="F22" s="9" t="s">
        <v>25</v>
      </c>
      <c r="G22" s="9" t="s">
        <v>25</v>
      </c>
      <c r="H22" s="9" t="s">
        <v>26</v>
      </c>
      <c r="I22" s="9" t="s">
        <v>27</v>
      </c>
      <c r="J22" s="10" t="s">
        <v>28</v>
      </c>
      <c r="K22" s="11">
        <v>1000</v>
      </c>
      <c r="L22" s="11">
        <v>0</v>
      </c>
      <c r="M22" s="11">
        <v>2000</v>
      </c>
      <c r="N22" s="11">
        <v>250</v>
      </c>
      <c r="O22" s="11">
        <v>750</v>
      </c>
      <c r="P22" s="11">
        <v>0</v>
      </c>
      <c r="Q22" s="11">
        <v>0</v>
      </c>
      <c r="R22" s="11">
        <v>1000</v>
      </c>
      <c r="S22" s="26">
        <v>0</v>
      </c>
      <c r="T22" s="29"/>
      <c r="U22" s="31"/>
      <c r="V22" s="29">
        <f t="shared" si="0"/>
        <v>1000</v>
      </c>
      <c r="W22" s="33"/>
    </row>
    <row r="23" spans="1:23" ht="22.5" hidden="1" outlineLevel="1" x14ac:dyDescent="0.2">
      <c r="A23" s="9" t="s">
        <v>20</v>
      </c>
      <c r="B23" s="9" t="s">
        <v>45</v>
      </c>
      <c r="C23" s="10" t="s">
        <v>46</v>
      </c>
      <c r="D23" s="9" t="s">
        <v>23</v>
      </c>
      <c r="E23" s="9" t="s">
        <v>24</v>
      </c>
      <c r="F23" s="9" t="s">
        <v>25</v>
      </c>
      <c r="G23" s="9" t="s">
        <v>25</v>
      </c>
      <c r="H23" s="9" t="s">
        <v>26</v>
      </c>
      <c r="I23" s="9" t="s">
        <v>27</v>
      </c>
      <c r="J23" s="10" t="s">
        <v>47</v>
      </c>
      <c r="K23" s="11">
        <v>257060.47</v>
      </c>
      <c r="L23" s="11">
        <v>116391.53</v>
      </c>
      <c r="M23" s="11">
        <v>931374</v>
      </c>
      <c r="N23" s="11">
        <v>96846.75</v>
      </c>
      <c r="O23" s="11">
        <v>78211.75</v>
      </c>
      <c r="P23" s="11">
        <v>100446.75</v>
      </c>
      <c r="Q23" s="11">
        <v>97946.75</v>
      </c>
      <c r="R23" s="11">
        <v>373452</v>
      </c>
      <c r="S23" s="26">
        <v>116391.53</v>
      </c>
      <c r="T23" s="29"/>
      <c r="U23" s="31"/>
      <c r="V23" s="29">
        <f t="shared" si="0"/>
        <v>373452</v>
      </c>
      <c r="W23" s="33"/>
    </row>
    <row r="24" spans="1:23" ht="22.5" hidden="1" outlineLevel="1" x14ac:dyDescent="0.2">
      <c r="A24" s="9" t="s">
        <v>20</v>
      </c>
      <c r="B24" s="9" t="s">
        <v>45</v>
      </c>
      <c r="C24" s="10" t="s">
        <v>46</v>
      </c>
      <c r="D24" s="9" t="s">
        <v>23</v>
      </c>
      <c r="E24" s="9" t="s">
        <v>48</v>
      </c>
      <c r="F24" s="9" t="s">
        <v>25</v>
      </c>
      <c r="G24" s="9" t="s">
        <v>25</v>
      </c>
      <c r="H24" s="9" t="s">
        <v>26</v>
      </c>
      <c r="I24" s="9" t="s">
        <v>27</v>
      </c>
      <c r="J24" s="10" t="s">
        <v>47</v>
      </c>
      <c r="K24" s="11">
        <v>3524.4</v>
      </c>
      <c r="L24" s="11">
        <v>2575.6</v>
      </c>
      <c r="M24" s="11">
        <v>0</v>
      </c>
      <c r="N24" s="11">
        <v>3600</v>
      </c>
      <c r="O24" s="11">
        <v>0</v>
      </c>
      <c r="P24" s="11">
        <v>0</v>
      </c>
      <c r="Q24" s="11">
        <v>2500</v>
      </c>
      <c r="R24" s="11">
        <v>6100</v>
      </c>
      <c r="S24" s="26">
        <v>2575.6</v>
      </c>
      <c r="T24" s="29"/>
      <c r="U24" s="31"/>
      <c r="V24" s="29">
        <f t="shared" si="0"/>
        <v>6100</v>
      </c>
      <c r="W24" s="33"/>
    </row>
    <row r="25" spans="1:23" ht="22.5" hidden="1" outlineLevel="1" x14ac:dyDescent="0.2">
      <c r="A25" s="9" t="s">
        <v>20</v>
      </c>
      <c r="B25" s="9" t="s">
        <v>45</v>
      </c>
      <c r="C25" s="10" t="s">
        <v>46</v>
      </c>
      <c r="D25" s="9" t="s">
        <v>29</v>
      </c>
      <c r="E25" s="9" t="s">
        <v>30</v>
      </c>
      <c r="F25" s="9" t="s">
        <v>25</v>
      </c>
      <c r="G25" s="9" t="s">
        <v>25</v>
      </c>
      <c r="H25" s="9" t="s">
        <v>26</v>
      </c>
      <c r="I25" s="9" t="s">
        <v>27</v>
      </c>
      <c r="J25" s="10" t="s">
        <v>47</v>
      </c>
      <c r="K25" s="11">
        <v>96392.09</v>
      </c>
      <c r="L25" s="11">
        <v>18233.91</v>
      </c>
      <c r="M25" s="11">
        <v>281277</v>
      </c>
      <c r="N25" s="11">
        <v>30335.25</v>
      </c>
      <c r="O25" s="11">
        <v>23620.25</v>
      </c>
      <c r="P25" s="11">
        <v>30335.25</v>
      </c>
      <c r="Q25" s="11">
        <v>30335.25</v>
      </c>
      <c r="R25" s="11">
        <v>114626</v>
      </c>
      <c r="S25" s="26">
        <v>18233.91</v>
      </c>
      <c r="T25" s="29"/>
      <c r="U25" s="31"/>
      <c r="V25" s="29">
        <f t="shared" si="0"/>
        <v>114626</v>
      </c>
      <c r="W25" s="33"/>
    </row>
    <row r="26" spans="1:23" ht="22.5" hidden="1" outlineLevel="1" x14ac:dyDescent="0.2">
      <c r="A26" s="9" t="s">
        <v>20</v>
      </c>
      <c r="B26" s="9" t="s">
        <v>45</v>
      </c>
      <c r="C26" s="10" t="s">
        <v>46</v>
      </c>
      <c r="D26" s="9" t="s">
        <v>31</v>
      </c>
      <c r="E26" s="9" t="s">
        <v>32</v>
      </c>
      <c r="F26" s="9" t="s">
        <v>25</v>
      </c>
      <c r="G26" s="9" t="s">
        <v>25</v>
      </c>
      <c r="H26" s="9" t="s">
        <v>26</v>
      </c>
      <c r="I26" s="9" t="s">
        <v>27</v>
      </c>
      <c r="J26" s="10" t="s">
        <v>47</v>
      </c>
      <c r="K26" s="11">
        <v>0</v>
      </c>
      <c r="L26" s="11">
        <v>23000</v>
      </c>
      <c r="M26" s="11">
        <v>46000</v>
      </c>
      <c r="N26" s="11">
        <v>5750</v>
      </c>
      <c r="O26" s="11">
        <v>5750</v>
      </c>
      <c r="P26" s="11">
        <v>5750</v>
      </c>
      <c r="Q26" s="11">
        <v>5750</v>
      </c>
      <c r="R26" s="11">
        <v>23000</v>
      </c>
      <c r="S26" s="26">
        <v>23000</v>
      </c>
      <c r="T26" s="29"/>
      <c r="U26" s="31"/>
      <c r="V26" s="29">
        <f t="shared" si="0"/>
        <v>23000</v>
      </c>
      <c r="W26" s="33"/>
    </row>
    <row r="27" spans="1:23" ht="22.5" hidden="1" outlineLevel="1" x14ac:dyDescent="0.2">
      <c r="A27" s="9" t="s">
        <v>20</v>
      </c>
      <c r="B27" s="9" t="s">
        <v>45</v>
      </c>
      <c r="C27" s="10" t="s">
        <v>46</v>
      </c>
      <c r="D27" s="9" t="s">
        <v>35</v>
      </c>
      <c r="E27" s="9" t="s">
        <v>33</v>
      </c>
      <c r="F27" s="9" t="s">
        <v>25</v>
      </c>
      <c r="G27" s="9" t="s">
        <v>25</v>
      </c>
      <c r="H27" s="9" t="s">
        <v>26</v>
      </c>
      <c r="I27" s="9" t="s">
        <v>27</v>
      </c>
      <c r="J27" s="10" t="s">
        <v>47</v>
      </c>
      <c r="K27" s="11">
        <v>56050</v>
      </c>
      <c r="L27" s="11">
        <v>0</v>
      </c>
      <c r="M27" s="11">
        <v>150950</v>
      </c>
      <c r="N27" s="11">
        <v>17250</v>
      </c>
      <c r="O27" s="11">
        <v>51750</v>
      </c>
      <c r="P27" s="11">
        <v>0</v>
      </c>
      <c r="Q27" s="11">
        <v>0</v>
      </c>
      <c r="R27" s="11">
        <v>69000</v>
      </c>
      <c r="S27" s="26">
        <v>12950</v>
      </c>
      <c r="T27" s="29"/>
      <c r="U27" s="31"/>
      <c r="V27" s="29">
        <f t="shared" si="0"/>
        <v>69000</v>
      </c>
      <c r="W27" s="33"/>
    </row>
    <row r="28" spans="1:23" ht="22.5" hidden="1" outlineLevel="1" x14ac:dyDescent="0.2">
      <c r="A28" s="9" t="s">
        <v>20</v>
      </c>
      <c r="B28" s="9" t="s">
        <v>45</v>
      </c>
      <c r="C28" s="10" t="s">
        <v>46</v>
      </c>
      <c r="D28" s="9" t="s">
        <v>35</v>
      </c>
      <c r="E28" s="9" t="s">
        <v>34</v>
      </c>
      <c r="F28" s="9" t="s">
        <v>25</v>
      </c>
      <c r="G28" s="9" t="s">
        <v>25</v>
      </c>
      <c r="H28" s="9" t="s">
        <v>26</v>
      </c>
      <c r="I28" s="9" t="s">
        <v>27</v>
      </c>
      <c r="J28" s="10" t="s">
        <v>47</v>
      </c>
      <c r="K28" s="11">
        <v>135510.38</v>
      </c>
      <c r="L28" s="11">
        <v>0</v>
      </c>
      <c r="M28" s="11">
        <v>356489.62</v>
      </c>
      <c r="N28" s="11">
        <v>11000</v>
      </c>
      <c r="O28" s="11">
        <v>89000</v>
      </c>
      <c r="P28" s="11">
        <v>0</v>
      </c>
      <c r="Q28" s="11">
        <v>40000</v>
      </c>
      <c r="R28" s="11">
        <v>140000</v>
      </c>
      <c r="S28" s="26">
        <v>4489.62</v>
      </c>
      <c r="T28" s="29"/>
      <c r="U28" s="31"/>
      <c r="V28" s="29">
        <f t="shared" si="0"/>
        <v>140000</v>
      </c>
      <c r="W28" s="33"/>
    </row>
    <row r="29" spans="1:23" ht="22.5" hidden="1" outlineLevel="1" x14ac:dyDescent="0.2">
      <c r="A29" s="9" t="s">
        <v>20</v>
      </c>
      <c r="B29" s="9" t="s">
        <v>45</v>
      </c>
      <c r="C29" s="10" t="s">
        <v>46</v>
      </c>
      <c r="D29" s="9" t="s">
        <v>35</v>
      </c>
      <c r="E29" s="9" t="s">
        <v>39</v>
      </c>
      <c r="F29" s="9" t="s">
        <v>25</v>
      </c>
      <c r="G29" s="9" t="s">
        <v>25</v>
      </c>
      <c r="H29" s="9" t="s">
        <v>26</v>
      </c>
      <c r="I29" s="9" t="s">
        <v>27</v>
      </c>
      <c r="J29" s="10" t="s">
        <v>47</v>
      </c>
      <c r="K29" s="11">
        <v>960</v>
      </c>
      <c r="L29" s="11">
        <v>0</v>
      </c>
      <c r="M29" s="11">
        <v>24040</v>
      </c>
      <c r="N29" s="11">
        <v>1250</v>
      </c>
      <c r="O29" s="11">
        <v>1250</v>
      </c>
      <c r="P29" s="11">
        <v>1250</v>
      </c>
      <c r="Q29" s="11">
        <v>1250</v>
      </c>
      <c r="R29" s="11">
        <v>5000</v>
      </c>
      <c r="S29" s="26">
        <v>4040</v>
      </c>
      <c r="T29" s="29"/>
      <c r="U29" s="31"/>
      <c r="V29" s="29">
        <f t="shared" si="0"/>
        <v>5000</v>
      </c>
      <c r="W29" s="33"/>
    </row>
    <row r="30" spans="1:23" ht="166.5" customHeight="1" outlineLevel="1" x14ac:dyDescent="0.2">
      <c r="A30" s="9" t="s">
        <v>20</v>
      </c>
      <c r="B30" s="9" t="s">
        <v>45</v>
      </c>
      <c r="C30" s="10" t="s">
        <v>46</v>
      </c>
      <c r="D30" s="9" t="s">
        <v>40</v>
      </c>
      <c r="E30" s="9" t="s">
        <v>36</v>
      </c>
      <c r="F30" s="9" t="s">
        <v>25</v>
      </c>
      <c r="G30" s="9" t="s">
        <v>25</v>
      </c>
      <c r="H30" s="9" t="s">
        <v>26</v>
      </c>
      <c r="I30" s="9" t="s">
        <v>27</v>
      </c>
      <c r="J30" s="10" t="s">
        <v>47</v>
      </c>
      <c r="K30" s="11">
        <v>40287.85</v>
      </c>
      <c r="L30" s="11">
        <v>9536</v>
      </c>
      <c r="M30" s="11">
        <v>185176.15</v>
      </c>
      <c r="N30" s="11">
        <v>21750</v>
      </c>
      <c r="O30" s="11">
        <v>21750</v>
      </c>
      <c r="P30" s="11">
        <v>3750</v>
      </c>
      <c r="Q30" s="11">
        <v>2750</v>
      </c>
      <c r="R30" s="11">
        <v>50000</v>
      </c>
      <c r="S30" s="26">
        <v>9712.15</v>
      </c>
      <c r="T30" s="29"/>
      <c r="U30" s="31">
        <v>-37000</v>
      </c>
      <c r="V30" s="29">
        <f t="shared" si="0"/>
        <v>50000</v>
      </c>
      <c r="W30" s="32" t="s">
        <v>72</v>
      </c>
    </row>
    <row r="31" spans="1:23" ht="22.5" hidden="1" outlineLevel="1" x14ac:dyDescent="0.2">
      <c r="A31" s="9" t="s">
        <v>20</v>
      </c>
      <c r="B31" s="9" t="s">
        <v>49</v>
      </c>
      <c r="C31" s="10" t="s">
        <v>50</v>
      </c>
      <c r="D31" s="9" t="s">
        <v>35</v>
      </c>
      <c r="E31" s="9" t="s">
        <v>34</v>
      </c>
      <c r="F31" s="9" t="s">
        <v>25</v>
      </c>
      <c r="G31" s="9" t="s">
        <v>25</v>
      </c>
      <c r="H31" s="9" t="s">
        <v>26</v>
      </c>
      <c r="I31" s="9" t="s">
        <v>27</v>
      </c>
      <c r="J31" s="10" t="s">
        <v>28</v>
      </c>
      <c r="K31" s="11">
        <v>20000</v>
      </c>
      <c r="L31" s="11">
        <v>0</v>
      </c>
      <c r="M31" s="11">
        <v>40000</v>
      </c>
      <c r="N31" s="11">
        <v>0</v>
      </c>
      <c r="O31" s="11">
        <v>20000</v>
      </c>
      <c r="P31" s="11">
        <v>0</v>
      </c>
      <c r="Q31" s="11">
        <v>0</v>
      </c>
      <c r="R31" s="11">
        <v>20000</v>
      </c>
      <c r="S31" s="26">
        <v>0</v>
      </c>
      <c r="T31" s="29"/>
      <c r="U31" s="31"/>
      <c r="V31" s="29">
        <f t="shared" si="0"/>
        <v>20000</v>
      </c>
      <c r="W31" s="33"/>
    </row>
    <row r="32" spans="1:23" ht="22.5" hidden="1" outlineLevel="1" x14ac:dyDescent="0.2">
      <c r="A32" s="9" t="s">
        <v>20</v>
      </c>
      <c r="B32" s="9" t="s">
        <v>49</v>
      </c>
      <c r="C32" s="10" t="s">
        <v>50</v>
      </c>
      <c r="D32" s="9" t="s">
        <v>35</v>
      </c>
      <c r="E32" s="9" t="s">
        <v>51</v>
      </c>
      <c r="F32" s="9" t="s">
        <v>25</v>
      </c>
      <c r="G32" s="9" t="s">
        <v>25</v>
      </c>
      <c r="H32" s="9" t="s">
        <v>26</v>
      </c>
      <c r="I32" s="9" t="s">
        <v>27</v>
      </c>
      <c r="J32" s="10" t="s">
        <v>28</v>
      </c>
      <c r="K32" s="11">
        <v>127270.7</v>
      </c>
      <c r="L32" s="11">
        <v>0</v>
      </c>
      <c r="M32" s="11">
        <v>452729.3</v>
      </c>
      <c r="N32" s="11">
        <v>45000</v>
      </c>
      <c r="O32" s="11">
        <v>45000</v>
      </c>
      <c r="P32" s="11">
        <v>45000</v>
      </c>
      <c r="Q32" s="11">
        <v>45000</v>
      </c>
      <c r="R32" s="11">
        <v>180000</v>
      </c>
      <c r="S32" s="26">
        <v>52729.3</v>
      </c>
      <c r="T32" s="29"/>
      <c r="U32" s="31"/>
      <c r="V32" s="29">
        <f t="shared" si="0"/>
        <v>180000</v>
      </c>
      <c r="W32" s="33"/>
    </row>
    <row r="33" spans="1:23" ht="62.25" customHeight="1" outlineLevel="1" x14ac:dyDescent="0.2">
      <c r="A33" s="9" t="s">
        <v>20</v>
      </c>
      <c r="B33" s="9" t="s">
        <v>52</v>
      </c>
      <c r="C33" s="37" t="s">
        <v>53</v>
      </c>
      <c r="D33" s="9" t="s">
        <v>23</v>
      </c>
      <c r="E33" s="9" t="s">
        <v>24</v>
      </c>
      <c r="F33" s="9" t="s">
        <v>25</v>
      </c>
      <c r="G33" s="9" t="s">
        <v>54</v>
      </c>
      <c r="H33" s="9" t="s">
        <v>26</v>
      </c>
      <c r="I33" s="9" t="s">
        <v>55</v>
      </c>
      <c r="J33" s="10" t="s">
        <v>28</v>
      </c>
      <c r="K33" s="11">
        <v>1057251.52</v>
      </c>
      <c r="L33" s="11">
        <v>442133.48</v>
      </c>
      <c r="M33" s="11">
        <v>2518896</v>
      </c>
      <c r="N33" s="11">
        <v>314862</v>
      </c>
      <c r="O33" s="11">
        <v>433448</v>
      </c>
      <c r="P33" s="11">
        <v>314862</v>
      </c>
      <c r="Q33" s="11">
        <v>436213</v>
      </c>
      <c r="R33" s="11">
        <v>1499385</v>
      </c>
      <c r="S33" s="26">
        <v>442133.48</v>
      </c>
      <c r="T33" s="29"/>
      <c r="U33" s="31">
        <v>121351</v>
      </c>
      <c r="V33" s="29">
        <f t="shared" si="0"/>
        <v>1499385</v>
      </c>
      <c r="W33" s="39" t="s">
        <v>73</v>
      </c>
    </row>
    <row r="34" spans="1:23" ht="53.25" customHeight="1" outlineLevel="1" x14ac:dyDescent="0.2">
      <c r="A34" s="9" t="s">
        <v>20</v>
      </c>
      <c r="B34" s="9" t="s">
        <v>52</v>
      </c>
      <c r="C34" s="38"/>
      <c r="D34" s="9" t="s">
        <v>29</v>
      </c>
      <c r="E34" s="9" t="s">
        <v>30</v>
      </c>
      <c r="F34" s="9" t="s">
        <v>25</v>
      </c>
      <c r="G34" s="9" t="s">
        <v>54</v>
      </c>
      <c r="H34" s="9" t="s">
        <v>26</v>
      </c>
      <c r="I34" s="9" t="s">
        <v>55</v>
      </c>
      <c r="J34" s="10" t="s">
        <v>28</v>
      </c>
      <c r="K34" s="11">
        <v>259912.8</v>
      </c>
      <c r="L34" s="11">
        <v>192902.2</v>
      </c>
      <c r="M34" s="11">
        <v>760704</v>
      </c>
      <c r="N34" s="11">
        <v>95088</v>
      </c>
      <c r="O34" s="11">
        <v>130902</v>
      </c>
      <c r="P34" s="11">
        <v>95088</v>
      </c>
      <c r="Q34" s="11">
        <v>131737</v>
      </c>
      <c r="R34" s="11">
        <v>452815</v>
      </c>
      <c r="S34" s="26">
        <v>192902.2</v>
      </c>
      <c r="T34" s="29"/>
      <c r="U34" s="31">
        <v>36649</v>
      </c>
      <c r="V34" s="29">
        <f t="shared" si="0"/>
        <v>452815</v>
      </c>
      <c r="W34" s="40"/>
    </row>
    <row r="35" spans="1:23" hidden="1" x14ac:dyDescent="0.2">
      <c r="A35" s="12" t="s">
        <v>20</v>
      </c>
      <c r="B35" s="13"/>
      <c r="C35" s="14"/>
      <c r="D35" s="13"/>
      <c r="E35" s="13"/>
      <c r="F35" s="13"/>
      <c r="G35" s="13"/>
      <c r="H35" s="13"/>
      <c r="I35" s="13"/>
      <c r="J35" s="14"/>
      <c r="K35" s="15">
        <v>4716694.51</v>
      </c>
      <c r="L35" s="15">
        <v>1932154.23</v>
      </c>
      <c r="M35" s="15">
        <v>21781653.260000002</v>
      </c>
      <c r="N35" s="15">
        <v>2609070.0499999998</v>
      </c>
      <c r="O35" s="15">
        <v>1650320.05</v>
      </c>
      <c r="P35" s="15">
        <v>1282120.05</v>
      </c>
      <c r="Q35" s="15">
        <v>1297170.05</v>
      </c>
      <c r="R35" s="15">
        <v>6838680.2000000002</v>
      </c>
      <c r="S35" s="27">
        <v>2121985.69</v>
      </c>
      <c r="T35" s="29"/>
      <c r="U35" s="31"/>
      <c r="V35" s="29">
        <f t="shared" si="0"/>
        <v>6838680.2000000002</v>
      </c>
      <c r="W35" s="33"/>
    </row>
    <row r="36" spans="1:23" ht="33.75" hidden="1" outlineLevel="1" x14ac:dyDescent="0.2">
      <c r="A36" s="9" t="s">
        <v>56</v>
      </c>
      <c r="B36" s="9" t="s">
        <v>21</v>
      </c>
      <c r="C36" s="10" t="s">
        <v>22</v>
      </c>
      <c r="D36" s="9" t="s">
        <v>35</v>
      </c>
      <c r="E36" s="9" t="s">
        <v>34</v>
      </c>
      <c r="F36" s="9" t="s">
        <v>25</v>
      </c>
      <c r="G36" s="9" t="s">
        <v>25</v>
      </c>
      <c r="H36" s="9" t="s">
        <v>26</v>
      </c>
      <c r="I36" s="9" t="s">
        <v>27</v>
      </c>
      <c r="J36" s="10" t="s">
        <v>57</v>
      </c>
      <c r="K36" s="11">
        <v>386100</v>
      </c>
      <c r="L36" s="11">
        <v>121992</v>
      </c>
      <c r="M36" s="11">
        <v>1025808</v>
      </c>
      <c r="N36" s="11">
        <v>127825</v>
      </c>
      <c r="O36" s="11">
        <v>127825</v>
      </c>
      <c r="P36" s="11">
        <v>127825</v>
      </c>
      <c r="Q36" s="11">
        <v>127825</v>
      </c>
      <c r="R36" s="11">
        <v>511300</v>
      </c>
      <c r="S36" s="26">
        <v>125200</v>
      </c>
      <c r="T36" s="29"/>
      <c r="U36" s="31"/>
      <c r="V36" s="29">
        <f t="shared" si="0"/>
        <v>511300</v>
      </c>
      <c r="W36" s="33"/>
    </row>
    <row r="37" spans="1:23" ht="33.75" hidden="1" outlineLevel="1" x14ac:dyDescent="0.2">
      <c r="A37" s="9" t="s">
        <v>56</v>
      </c>
      <c r="B37" s="9" t="s">
        <v>58</v>
      </c>
      <c r="C37" s="10" t="s">
        <v>59</v>
      </c>
      <c r="D37" s="9" t="s">
        <v>35</v>
      </c>
      <c r="E37" s="9" t="s">
        <v>60</v>
      </c>
      <c r="F37" s="9" t="s">
        <v>25</v>
      </c>
      <c r="G37" s="9" t="s">
        <v>61</v>
      </c>
      <c r="H37" s="9" t="s">
        <v>26</v>
      </c>
      <c r="I37" s="9" t="s">
        <v>62</v>
      </c>
      <c r="J37" s="10" t="s">
        <v>57</v>
      </c>
      <c r="K37" s="11">
        <v>136842.10999999999</v>
      </c>
      <c r="L37" s="11">
        <v>0</v>
      </c>
      <c r="M37" s="11">
        <v>0</v>
      </c>
      <c r="N37" s="11">
        <v>0</v>
      </c>
      <c r="O37" s="11">
        <v>136842.10999999999</v>
      </c>
      <c r="P37" s="11">
        <v>0</v>
      </c>
      <c r="Q37" s="11">
        <v>0</v>
      </c>
      <c r="R37" s="11">
        <v>136842.10999999999</v>
      </c>
      <c r="S37" s="26">
        <v>0</v>
      </c>
      <c r="T37" s="29"/>
      <c r="U37" s="31"/>
      <c r="V37" s="29">
        <f t="shared" si="0"/>
        <v>136842.10999999999</v>
      </c>
      <c r="W37" s="33"/>
    </row>
    <row r="38" spans="1:23" hidden="1" x14ac:dyDescent="0.2">
      <c r="A38" s="12" t="s">
        <v>56</v>
      </c>
      <c r="B38" s="13"/>
      <c r="C38" s="14"/>
      <c r="D38" s="13"/>
      <c r="E38" s="13"/>
      <c r="F38" s="13"/>
      <c r="G38" s="13"/>
      <c r="H38" s="13"/>
      <c r="I38" s="13"/>
      <c r="J38" s="14"/>
      <c r="K38" s="15">
        <v>522942.11</v>
      </c>
      <c r="L38" s="15">
        <v>121992</v>
      </c>
      <c r="M38" s="15">
        <v>1025808</v>
      </c>
      <c r="N38" s="15">
        <v>127825</v>
      </c>
      <c r="O38" s="15">
        <v>264667.11</v>
      </c>
      <c r="P38" s="15">
        <v>127825</v>
      </c>
      <c r="Q38" s="15">
        <v>127825</v>
      </c>
      <c r="R38" s="15">
        <v>648142.11</v>
      </c>
      <c r="S38" s="27">
        <v>125200</v>
      </c>
      <c r="T38" s="29"/>
      <c r="U38" s="31"/>
      <c r="V38" s="29">
        <f t="shared" si="0"/>
        <v>648142.11</v>
      </c>
      <c r="W38" s="33"/>
    </row>
    <row r="39" spans="1:23" x14ac:dyDescent="0.2">
      <c r="A39" s="16" t="s">
        <v>63</v>
      </c>
      <c r="B39" s="17"/>
      <c r="C39" s="18"/>
      <c r="D39" s="17"/>
      <c r="E39" s="17"/>
      <c r="F39" s="17"/>
      <c r="G39" s="17"/>
      <c r="H39" s="17"/>
      <c r="I39" s="17"/>
      <c r="J39" s="18"/>
      <c r="K39" s="19">
        <v>5239636.62</v>
      </c>
      <c r="L39" s="19">
        <v>2054146.23</v>
      </c>
      <c r="M39" s="19">
        <v>22807461.260000002</v>
      </c>
      <c r="N39" s="19">
        <v>2736895.05</v>
      </c>
      <c r="O39" s="19">
        <v>1914987.16</v>
      </c>
      <c r="P39" s="19">
        <v>1409945.05</v>
      </c>
      <c r="Q39" s="19">
        <v>1424995.05</v>
      </c>
      <c r="R39" s="19">
        <v>7486822.3099999996</v>
      </c>
      <c r="S39" s="28">
        <v>2247185.69</v>
      </c>
      <c r="T39" s="29">
        <f>SUM(T9:T38)</f>
        <v>0</v>
      </c>
      <c r="U39" s="31">
        <f>SUM(U9:U38)</f>
        <v>79000</v>
      </c>
      <c r="V39" s="29">
        <f>SUM(R39,T39)</f>
        <v>7486822.3099999996</v>
      </c>
      <c r="W39" s="33"/>
    </row>
  </sheetData>
  <mergeCells count="5">
    <mergeCell ref="C9:C20"/>
    <mergeCell ref="C33:C34"/>
    <mergeCell ref="W33:W34"/>
    <mergeCell ref="A1:F1"/>
    <mergeCell ref="A6:H6"/>
  </mergeCells>
  <pageMargins left="0.19685039370078741" right="0.19685039370078741" top="0.98425196850393704" bottom="0.39370078740157483" header="0.51181102362204722" footer="0.51181102362204722"/>
  <pageSetup paperSize="9" scale="6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rep:2.56.0.93</dc:description>
  <cp:lastModifiedBy>Пользователь Windows</cp:lastModifiedBy>
  <cp:lastPrinted>2023-12-01T11:26:34Z</cp:lastPrinted>
  <dcterms:created xsi:type="dcterms:W3CDTF">2023-12-01T10:54:19Z</dcterms:created>
  <dcterms:modified xsi:type="dcterms:W3CDTF">2023-12-08T10:43:58Z</dcterms:modified>
</cp:coreProperties>
</file>