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расходов'!$5:$7</definedName>
    <definedName name="_xlnm.Print_Titles" localSheetId="0">'Роспись расходов'!$5:$7</definedName>
  </definedNames>
  <calcPr fullCalcOnLoad="1" refMode="R1C1"/>
</workbook>
</file>

<file path=xl/sharedStrings.xml><?xml version="1.0" encoding="utf-8"?>
<sst xmlns="http://schemas.openxmlformats.org/spreadsheetml/2006/main" count="798" uniqueCount="253">
  <si>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</si>
  <si>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</si>
  <si>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</si>
  <si>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</si>
  <si>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</si>
  <si>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</si>
  <si>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</si>
  <si>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</si>
  <si>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</si>
  <si>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</si>
  <si>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</si>
  <si>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</si>
  <si>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</si>
  <si>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</si>
  <si>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</si>
  <si>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</si>
  <si>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</si>
  <si>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</si>
  <si>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</si>
  <si>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</si>
  <si>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</si>
  <si>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</si>
  <si>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</si>
  <si>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</si>
  <si>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</si>
  <si>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</si>
  <si>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</si>
  <si>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</si>
  <si>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</si>
  <si>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</si>
  <si>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</si>
  <si>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</si>
  <si>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</si>
  <si>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</si>
  <si>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</si>
  <si>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</si>
  <si>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</si>
  <si>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</si>
  <si>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</si>
  <si>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</si>
  <si>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</si>
  <si>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</si>
  <si>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</si>
  <si>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</si>
  <si>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</si>
  <si>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</si>
  <si>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</si>
  <si>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</si>
  <si>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</si>
  <si>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</si>
  <si>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</si>
  <si>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</si>
  <si>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</si>
  <si>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</si>
  <si>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</si>
  <si>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</si>
  <si>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</si>
  <si>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</si>
  <si>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</si>
  <si>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</si>
  <si>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Муниципальное учреждение Социально - культурный центр "Лидер" Скребловского сельского поселения Ленинградской области</t>
  </si>
  <si>
    <t>0111</t>
  </si>
  <si>
    <t>Резервные средства</t>
  </si>
  <si>
    <t>870</t>
  </si>
  <si>
    <t>Уплата прочих налогов, сборов и иных платежей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</si>
  <si>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</si>
  <si>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</si>
  <si>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</si>
  <si>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</si>
  <si>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>Подпрограмма "Сохранение и развитие  культуры, физической культуры и спорта в Скребловском сельском поселении  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</si>
  <si>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</si>
  <si>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</si>
  <si>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</si>
  <si>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</si>
  <si>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</si>
  <si>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</si>
  <si>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</si>
  <si>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ФИЗИЧЕСКАЯ КУЛЬТУРА И СПОРТ</t>
  </si>
  <si>
    <t>1105</t>
  </si>
  <si>
    <t>9990000300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</si>
  <si>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</si>
  <si>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</si>
  <si>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</si>
  <si>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>1100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</si>
  <si>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</si>
  <si>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</si>
  <si>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</si>
  <si>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</si>
  <si>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</si>
  <si>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</si>
  <si>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</si>
  <si>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</si>
  <si>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</si>
  <si>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</si>
  <si>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</si>
  <si>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</si>
  <si>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</si>
  <si>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</si>
  <si>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</si>
  <si>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</si>
  <si>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</si>
  <si>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</si>
  <si>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</si>
  <si>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</si>
  <si>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</si>
  <si>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</si>
  <si>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</si>
  <si>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</si>
  <si>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</si>
  <si>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</si>
  <si>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</si>
  <si>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</si>
  <si>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</si>
  <si>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</si>
  <si>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999 00 00820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</si>
  <si>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</si>
  <si>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</si>
  <si>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</si>
  <si>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</si>
  <si>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</si>
  <si>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120</t>
  </si>
  <si>
    <t>Уплата  иных платежей</t>
  </si>
  <si>
    <t>223 03 S0140</t>
  </si>
  <si>
    <t>223 01 01150</t>
  </si>
  <si>
    <t>223 01 00000</t>
  </si>
  <si>
    <t>Основное мероприятие"Обслуживание  и содержание дорог местного значения"</t>
  </si>
  <si>
    <t>Основное мероприятие "Мероприятие по ремонтным работам дорог местного значения "</t>
  </si>
  <si>
    <t>223 02 0000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</si>
  <si>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</si>
  <si>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223 03 0000</t>
  </si>
  <si>
    <t xml:space="preserve">Расходы на  капитальный ремонт и ремонт автомобильных дорог общего пользования местного значения </t>
  </si>
  <si>
    <t>223 03 70880</t>
  </si>
  <si>
    <t>223 03 S0880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</si>
  <si>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</si>
  <si>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223 03 74390</t>
  </si>
  <si>
    <t>223 03 S4390</t>
  </si>
  <si>
    <t>Обеспечение  выплат стимулирующего характера работникам муниципальных учреждений культуры</t>
  </si>
  <si>
    <t>221 04 00000</t>
  </si>
  <si>
    <t>221 04 70360</t>
  </si>
  <si>
    <t>Расходы на выплаты персоналу казенных учреждений</t>
  </si>
  <si>
    <t>110</t>
  </si>
  <si>
    <t>Основное мероприятие "Мероприятия  по жилищному хозяйству"</t>
  </si>
  <si>
    <t xml:space="preserve">Расходы на обеспечение участия  в работе по капитальному и текущему ремонту элементов МКД </t>
  </si>
  <si>
    <t>630</t>
  </si>
  <si>
    <t>222 02 01530</t>
  </si>
  <si>
    <t>Расходы на мероприятия по ремонту систем водоснабжения и канализации</t>
  </si>
  <si>
    <t>Расходы на пректирование и строительство газопроводов</t>
  </si>
  <si>
    <t>222 02 00360</t>
  </si>
  <si>
    <t>Основное мероприятие " Мероприятия по коммунальному хозяйству"</t>
  </si>
  <si>
    <t>222 02 00000</t>
  </si>
  <si>
    <t>222 03 00000</t>
  </si>
  <si>
    <t>Основное мероприятие " Мероприятия по благоустройству"</t>
  </si>
  <si>
    <t>222 03 01640</t>
  </si>
  <si>
    <t>Расходы на организацию вывоза бытовых стихийных свалок</t>
  </si>
  <si>
    <t xml:space="preserve">Расходы на организацию и содержание мест захоронения </t>
  </si>
  <si>
    <t>222 03 01610</t>
  </si>
  <si>
    <t>222 03 S0880</t>
  </si>
  <si>
    <t>222 03 70880</t>
  </si>
  <si>
    <t xml:space="preserve"> Расходы на реализацию мероприятий по борьбе с борщевиком Сосновского"</t>
  </si>
  <si>
    <t>222 03 S4310</t>
  </si>
  <si>
    <t>Расходы на выплаты  персоналу государственных ( муниципальных) органов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</si>
  <si>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</si>
  <si>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</si>
  <si>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</si>
  <si>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Содержание и обслуживание объектов имущества казны муниципального образования  </t>
  </si>
  <si>
    <t xml:space="preserve">Исполнение судебных актов, вступивших в законную силу, по искам к муниципальному образованию </t>
  </si>
  <si>
    <t xml:space="preserve">Расходы по оценке недвижимости, признание прав и регулирование отношений по муниципальной собственности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</si>
  <si>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</t>
  </si>
  <si>
    <t>Организация и проведение торжественных и праздничных мероприятий межмуниципального характера</t>
  </si>
  <si>
    <t>Расходы на профессиональную переподготовку и повышение квалификации муниципальных служащих в</t>
  </si>
  <si>
    <t xml:space="preserve">На осуществление первичного воинского учета на территориях, где отсутствуют военные комиссариаты </t>
  </si>
  <si>
    <t xml:space="preserve">Доплаты к пенсиям муниципальных служащих </t>
  </si>
  <si>
    <t>320</t>
  </si>
  <si>
    <t>Социальные выплаты гражданам, кроме публичных нормативных социальных выплат</t>
  </si>
  <si>
    <t>240</t>
  </si>
  <si>
    <t>850</t>
  </si>
  <si>
    <t>0310</t>
  </si>
  <si>
    <t>Обеспечение пожарной безопасности</t>
  </si>
  <si>
    <t>224 02 00000</t>
  </si>
  <si>
    <t>Основное мероприятие " Мероприятия по пукреплению пожарной безопасности"</t>
  </si>
  <si>
    <t xml:space="preserve">Расходы на мероприятия по укреплению  пожарной безопасности на территории поселений  </t>
  </si>
  <si>
    <t>Субсидии некоммерческим организациям ( за исключением государственных ( муниципальных) учреждений)</t>
  </si>
  <si>
    <t>982 00 00000</t>
  </si>
  <si>
    <t>999 00 00810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</si>
  <si>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</si>
  <si>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</si>
  <si>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</si>
  <si>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</si>
  <si>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</si>
  <si>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органов),органов 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</si>
  <si>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Скребловского сельского поселения   "Устойчивое развитие территории Скребловского сельского поселения " на 2017 год</t>
  </si>
  <si>
    <t>Муниципальная программа Скребловского сельского поселения   "Устойчивое развитие территории Скребловского сельского поселения "на 2017 год</t>
  </si>
  <si>
    <t>Реализация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</si>
  <si>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</si>
  <si>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</si>
  <si>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</si>
  <si>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>222 01 00000</t>
  </si>
  <si>
    <t>Непрограмные расходы</t>
  </si>
  <si>
    <t xml:space="preserve">Взносы на капитальный  ремонт общего имущества в многоквартирных домах, расположенных на территории поселения, в части муниципальной собственности </t>
  </si>
  <si>
    <t>222 03 74310</t>
  </si>
  <si>
    <t>На реализацию мероприятий  по борьбе с борщевиком Сосновского</t>
  </si>
  <si>
    <t>9900000000</t>
  </si>
  <si>
    <t>Основное мероприятие  "Содержание учреждений культуры"</t>
  </si>
  <si>
    <t>2210100000</t>
  </si>
  <si>
    <t>2210200000</t>
  </si>
  <si>
    <t>Основное мероприятие  "Содержание библиотек"</t>
  </si>
  <si>
    <t xml:space="preserve">ФИЗИЧЕСКАЯ КУЛЬТУРА </t>
  </si>
  <si>
    <t>222 04 00000</t>
  </si>
  <si>
    <t>222 04 S0780</t>
  </si>
  <si>
    <t>222 02 01580</t>
  </si>
  <si>
    <t>Расходы на мероприятия  по строительству и реконструкции объектов водоснабжения, водоотведения и очистки сточных вод</t>
  </si>
  <si>
    <t>222 02 S0160</t>
  </si>
  <si>
    <t>Основное мероприятие " Проректирование и строительство объектов инженерной и транспортной инфрастуктуры "</t>
  </si>
  <si>
    <t>410</t>
  </si>
  <si>
    <t>Бюджетные инвестиции</t>
  </si>
  <si>
    <t>Расходы на реализацию мероприятий   по подготовке объектов теплоснабжения к  отопительному сезону на территории Ленинградской области</t>
  </si>
  <si>
    <t xml:space="preserve">Долевое финансирование краткосрочного плана реализации программы капитального ремонта общего имущества в многоквартирных домах, расположенных на территории ЛО, на 2014-2043 годы. </t>
  </si>
  <si>
    <t>222 01 02880</t>
  </si>
  <si>
    <t xml:space="preserve">Расходы на проректирование и строительство объектов инженерной и транспортной инфрастуктуры </t>
  </si>
  <si>
    <t>Основное мероприятие " Обеспечение  выплат стимулирующего характера работникам муниципальных учреждений культуры</t>
  </si>
  <si>
    <t xml:space="preserve">На проректирование и строительство объектов инженерной и транспортной инфрастуктуры </t>
  </si>
  <si>
    <t>222 04 70780</t>
  </si>
  <si>
    <t>На приобретение автономных  источников электроснабжения ( дизель-генератора) для резервного энергоснабжения объектов жизнеобеспечения населенных пунктов ЛО</t>
  </si>
  <si>
    <t>Расходы на приобретение автономных  источников электроснабжения ( дизель-генератора) для резервного энергоснабжения объектов жизнеобеспечения населенных пунктов ЛО</t>
  </si>
  <si>
    <t>222 03 S4270</t>
  </si>
  <si>
    <t>222 03 74270</t>
  </si>
  <si>
    <t>На поддержку муниципальных образований Ленинградской области по развитию общественной инфрастуктуры  муниципального значения в Ленинградской области</t>
  </si>
  <si>
    <t>222 03 72020</t>
  </si>
  <si>
    <t>На подготовку и проведение мероприятий, посвященных Дню образования Ленинградской области</t>
  </si>
  <si>
    <t>Основное мероприятие "Прочие мероприятия в сфере поддержки муниципальных мероприятий "</t>
  </si>
  <si>
    <t>221 05 72020</t>
  </si>
  <si>
    <t>22 0 00 00000</t>
  </si>
  <si>
    <t>22 1 00 00000</t>
  </si>
  <si>
    <t>22 1 05 72020</t>
  </si>
  <si>
    <t>22 1 05 00000</t>
  </si>
  <si>
    <t>222 02 70160</t>
  </si>
  <si>
    <t>На реализацию мероприятий   по подготовке объектов теплоснабжения к  отопительному сезону на территории Ленинградской области</t>
  </si>
  <si>
    <t>Основное мероприятие " Организация  и проведение культурно-массовых мероприятий"</t>
  </si>
  <si>
    <t>2210300000</t>
  </si>
  <si>
    <t>222 03 03020</t>
  </si>
  <si>
    <t>999 00 72030</t>
  </si>
  <si>
    <t>Иные закупки товаров, работ и услуг для обеспечения государственных (муниципальных) нужд</t>
  </si>
  <si>
    <t>Расходы на повышение оплаты труда работников учреждений культуры в соответствии с планами мероприятий ("дорожная карта") по реализации Указов Президента РФ от 7 мая 2012 года</t>
  </si>
  <si>
    <t>221 04 00740</t>
  </si>
  <si>
    <t>Расходы бюджета Скребловского сельского поселения за 2017 год по ведомственной структуре расходов бюджета</t>
  </si>
  <si>
    <t>Утверждено по бюджету,        тыс. руб.</t>
  </si>
  <si>
    <t>Исполнено по бюджету,        тыс. руб.</t>
  </si>
  <si>
    <t>2210200210</t>
  </si>
  <si>
    <t>Иные закупки товаров, работ и услуг для обеспечения государственных (муниципальных) нуждд</t>
  </si>
  <si>
    <r>
      <t xml:space="preserve">                                                                                                </t>
    </r>
    <r>
      <rPr>
        <sz val="8"/>
        <rFont val="Arial"/>
        <family val="2"/>
      </rPr>
      <t xml:space="preserve">Приложение № 2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_______2018 г. № ____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
</t>
    </r>
  </si>
  <si>
    <t>6</t>
  </si>
  <si>
    <t>7</t>
  </si>
  <si>
    <t>ПРОЕКТ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</si>
</sst>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?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top" wrapText="1"/>
    </xf>
    <xf numFmtId="187" fontId="9" fillId="0" borderId="14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87" fontId="5" fillId="0" borderId="14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87" fontId="4" fillId="0" borderId="16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180" fontId="5" fillId="0" borderId="13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87" fontId="4" fillId="0" borderId="18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Fill="1" applyBorder="1" applyAlignment="1">
      <alignment horizontal="left" vertical="top" wrapText="1"/>
    </xf>
    <xf numFmtId="187" fontId="3" fillId="0" borderId="18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87" fontId="3" fillId="0" borderId="16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187" fontId="4" fillId="0" borderId="21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188" fontId="3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188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88" fontId="3" fillId="0" borderId="2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188" fontId="3" fillId="0" borderId="24" xfId="0" applyNumberFormat="1" applyFont="1" applyBorder="1" applyAlignment="1">
      <alignment/>
    </xf>
    <xf numFmtId="0" fontId="4" fillId="0" borderId="23" xfId="0" applyFont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188" fontId="4" fillId="0" borderId="24" xfId="0" applyNumberFormat="1" applyFont="1" applyBorder="1" applyAlignment="1">
      <alignment vertical="top"/>
    </xf>
    <xf numFmtId="49" fontId="11" fillId="0" borderId="13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187" fontId="11" fillId="0" borderId="14" xfId="0" applyNumberFormat="1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87" fontId="12" fillId="0" borderId="14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187" fontId="13" fillId="0" borderId="14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187" fontId="3" fillId="32" borderId="14" xfId="0" applyNumberFormat="1" applyFont="1" applyFill="1" applyBorder="1" applyAlignment="1">
      <alignment horizontal="righ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187" fontId="4" fillId="32" borderId="14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88" fontId="3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88" fontId="4" fillId="0" borderId="24" xfId="0" applyNumberFormat="1" applyFont="1" applyFill="1" applyBorder="1" applyAlignment="1">
      <alignment/>
    </xf>
    <xf numFmtId="187" fontId="4" fillId="32" borderId="16" xfId="0" applyNumberFormat="1" applyFont="1" applyFill="1" applyBorder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right" vertical="top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8.8515625" defaultRowHeight="12.75"/>
  <cols>
    <col min="1" max="1" width="43.421875" style="0" customWidth="1"/>
    <col min="2" max="2" width="8.140625" style="9" customWidth="1"/>
    <col min="3" max="3" width="10.7109375" style="0" customWidth="1"/>
    <col min="4" max="4" width="11.28125" style="0" customWidth="1"/>
    <col min="5" max="5" width="10.7109375" style="0" customWidth="1"/>
    <col min="6" max="6" width="13.8515625" style="0" customWidth="1"/>
    <col min="7" max="7" width="14.8515625" style="0" customWidth="1"/>
    <col min="8" max="29" width="15.7109375" style="0" customWidth="1"/>
  </cols>
  <sheetData>
    <row r="1" ht="12.75">
      <c r="G1" s="107" t="s">
        <v>252</v>
      </c>
    </row>
    <row r="2" spans="5:7" ht="70.5" customHeight="1">
      <c r="E2" s="100" t="s">
        <v>249</v>
      </c>
      <c r="F2" s="100"/>
      <c r="G2" s="100"/>
    </row>
    <row r="3" ht="9.75" customHeight="1"/>
    <row r="4" spans="1:7" ht="36" customHeight="1" thickBot="1">
      <c r="A4" s="99" t="s">
        <v>244</v>
      </c>
      <c r="B4" s="99"/>
      <c r="C4" s="99"/>
      <c r="D4" s="99"/>
      <c r="E4" s="99"/>
      <c r="F4" s="99"/>
      <c r="G4" s="99"/>
    </row>
    <row r="5" spans="1:7" ht="12.75">
      <c r="A5" s="101" t="s">
        <v>9</v>
      </c>
      <c r="B5" s="105" t="s">
        <v>65</v>
      </c>
      <c r="C5" s="103" t="s">
        <v>4</v>
      </c>
      <c r="D5" s="104"/>
      <c r="E5" s="104"/>
      <c r="F5" s="97" t="s">
        <v>245</v>
      </c>
      <c r="G5" s="97" t="s">
        <v>246</v>
      </c>
    </row>
    <row r="6" spans="1:7" ht="33" customHeight="1">
      <c r="A6" s="102"/>
      <c r="B6" s="106"/>
      <c r="C6" s="2" t="s">
        <v>8</v>
      </c>
      <c r="D6" s="2" t="s">
        <v>7</v>
      </c>
      <c r="E6" s="2" t="s">
        <v>6</v>
      </c>
      <c r="F6" s="98"/>
      <c r="G6" s="98"/>
    </row>
    <row r="7" spans="1:7" ht="12.75">
      <c r="A7" s="27" t="s">
        <v>5</v>
      </c>
      <c r="B7" s="1" t="s">
        <v>0</v>
      </c>
      <c r="C7" s="27" t="s">
        <v>1</v>
      </c>
      <c r="D7" s="1" t="s">
        <v>2</v>
      </c>
      <c r="E7" s="27" t="s">
        <v>3</v>
      </c>
      <c r="F7" s="1" t="s">
        <v>250</v>
      </c>
      <c r="G7" s="27" t="s">
        <v>251</v>
      </c>
    </row>
    <row r="8" spans="1:7" ht="15.75">
      <c r="A8" s="71" t="s">
        <v>11</v>
      </c>
      <c r="B8" s="72"/>
      <c r="C8" s="72" t="s">
        <v>10</v>
      </c>
      <c r="D8" s="72" t="s">
        <v>10</v>
      </c>
      <c r="E8" s="72" t="s">
        <v>10</v>
      </c>
      <c r="F8" s="73">
        <f>F10+F171</f>
        <v>56771.3</v>
      </c>
      <c r="G8" s="73">
        <f>G10+G171</f>
        <v>54714.2</v>
      </c>
    </row>
    <row r="9" spans="1:7" ht="60">
      <c r="A9" s="28" t="s">
        <v>12</v>
      </c>
      <c r="B9" s="4"/>
      <c r="C9" s="4" t="s">
        <v>10</v>
      </c>
      <c r="D9" s="4" t="s">
        <v>10</v>
      </c>
      <c r="E9" s="4"/>
      <c r="F9" s="29">
        <f>F8</f>
        <v>56771.3</v>
      </c>
      <c r="G9" s="29">
        <f>G8</f>
        <v>54714.2</v>
      </c>
    </row>
    <row r="10" spans="1:7" ht="63" customHeight="1">
      <c r="A10" s="77" t="s">
        <v>12</v>
      </c>
      <c r="B10" s="4" t="s">
        <v>66</v>
      </c>
      <c r="C10" s="4" t="s">
        <v>10</v>
      </c>
      <c r="D10" s="4" t="s">
        <v>10</v>
      </c>
      <c r="E10" s="4"/>
      <c r="F10" s="78">
        <f>F12+F55+F61+F68+F105+F166</f>
        <v>51097.8</v>
      </c>
      <c r="G10" s="78">
        <f>G12+G55+G61+G68+G105+G166</f>
        <v>49146.5</v>
      </c>
    </row>
    <row r="11" spans="1:7" ht="36.75" customHeight="1">
      <c r="A11" s="74" t="s">
        <v>12</v>
      </c>
      <c r="B11" s="75" t="s">
        <v>66</v>
      </c>
      <c r="C11" s="75" t="s">
        <v>10</v>
      </c>
      <c r="D11" s="75" t="s">
        <v>10</v>
      </c>
      <c r="E11" s="75"/>
      <c r="F11" s="76">
        <f>F10</f>
        <v>51097.8</v>
      </c>
      <c r="G11" s="76">
        <f>G10</f>
        <v>49146.5</v>
      </c>
    </row>
    <row r="12" spans="1:7" ht="12.75">
      <c r="A12" s="30" t="s">
        <v>14</v>
      </c>
      <c r="B12" s="4" t="s">
        <v>66</v>
      </c>
      <c r="C12" s="4" t="s">
        <v>13</v>
      </c>
      <c r="D12" s="4" t="s">
        <v>10</v>
      </c>
      <c r="E12" s="4"/>
      <c r="F12" s="31">
        <f>F13+F36+F40</f>
        <v>9024.9</v>
      </c>
      <c r="G12" s="31">
        <f>G13+G36+G40</f>
        <v>8534.9</v>
      </c>
    </row>
    <row r="13" spans="1:7" ht="46.5" customHeight="1">
      <c r="A13" s="30" t="s">
        <v>16</v>
      </c>
      <c r="B13" s="4" t="s">
        <v>66</v>
      </c>
      <c r="C13" s="4" t="s">
        <v>15</v>
      </c>
      <c r="D13" s="14" t="s">
        <v>10</v>
      </c>
      <c r="E13" s="4"/>
      <c r="F13" s="31">
        <f>F14+F23</f>
        <v>8689.9</v>
      </c>
      <c r="G13" s="31">
        <f>G14+G23</f>
        <v>8301.9</v>
      </c>
    </row>
    <row r="14" spans="1:7" ht="21">
      <c r="A14" s="30" t="s">
        <v>17</v>
      </c>
      <c r="B14" s="4" t="s">
        <v>66</v>
      </c>
      <c r="C14" s="4" t="s">
        <v>15</v>
      </c>
      <c r="D14" s="14" t="s">
        <v>118</v>
      </c>
      <c r="E14" s="4"/>
      <c r="F14" s="31">
        <f>F15+F18</f>
        <v>8304.3</v>
      </c>
      <c r="G14" s="31">
        <f>G15+G18</f>
        <v>7916.299999999999</v>
      </c>
    </row>
    <row r="15" spans="1:7" ht="21">
      <c r="A15" s="30" t="s">
        <v>18</v>
      </c>
      <c r="B15" s="4" t="s">
        <v>66</v>
      </c>
      <c r="C15" s="4" t="s">
        <v>15</v>
      </c>
      <c r="D15" s="14" t="s">
        <v>182</v>
      </c>
      <c r="E15" s="4"/>
      <c r="F15" s="31">
        <f>F16</f>
        <v>835</v>
      </c>
      <c r="G15" s="31">
        <f>G16</f>
        <v>835</v>
      </c>
    </row>
    <row r="16" spans="1:7" ht="44.25" customHeight="1">
      <c r="A16" s="30" t="s">
        <v>19</v>
      </c>
      <c r="B16" s="4" t="s">
        <v>66</v>
      </c>
      <c r="C16" s="4" t="s">
        <v>15</v>
      </c>
      <c r="D16" s="14" t="str">
        <f>D17</f>
        <v>982 00 00120</v>
      </c>
      <c r="E16" s="4"/>
      <c r="F16" s="31">
        <f>F17</f>
        <v>835</v>
      </c>
      <c r="G16" s="31">
        <f>G17</f>
        <v>835</v>
      </c>
    </row>
    <row r="17" spans="1:7" ht="22.5">
      <c r="A17" s="32" t="s">
        <v>160</v>
      </c>
      <c r="B17" s="5" t="s">
        <v>66</v>
      </c>
      <c r="C17" s="5" t="s">
        <v>15</v>
      </c>
      <c r="D17" s="13" t="s">
        <v>117</v>
      </c>
      <c r="E17" s="5" t="s">
        <v>120</v>
      </c>
      <c r="F17" s="33">
        <v>835</v>
      </c>
      <c r="G17" s="33">
        <v>835</v>
      </c>
    </row>
    <row r="18" spans="1:7" ht="21">
      <c r="A18" s="30" t="s">
        <v>20</v>
      </c>
      <c r="B18" s="4" t="s">
        <v>66</v>
      </c>
      <c r="C18" s="4" t="s">
        <v>15</v>
      </c>
      <c r="D18" s="14" t="s">
        <v>116</v>
      </c>
      <c r="E18" s="4"/>
      <c r="F18" s="31">
        <f>F19</f>
        <v>7469.3</v>
      </c>
      <c r="G18" s="31">
        <f>G19</f>
        <v>7081.299999999999</v>
      </c>
    </row>
    <row r="19" spans="1:7" ht="42">
      <c r="A19" s="30" t="s">
        <v>21</v>
      </c>
      <c r="B19" s="4" t="s">
        <v>66</v>
      </c>
      <c r="C19" s="4" t="s">
        <v>15</v>
      </c>
      <c r="D19" s="14" t="str">
        <f>D20</f>
        <v>983 00 00120</v>
      </c>
      <c r="E19" s="4"/>
      <c r="F19" s="31">
        <f>F20+F21+F22</f>
        <v>7469.3</v>
      </c>
      <c r="G19" s="31">
        <f>G20+G21+G22</f>
        <v>7081.299999999999</v>
      </c>
    </row>
    <row r="20" spans="1:7" ht="22.5">
      <c r="A20" s="32" t="s">
        <v>160</v>
      </c>
      <c r="B20" s="5" t="s">
        <v>66</v>
      </c>
      <c r="C20" s="5" t="s">
        <v>15</v>
      </c>
      <c r="D20" s="13" t="str">
        <f>D21</f>
        <v>983 00 00120</v>
      </c>
      <c r="E20" s="5" t="s">
        <v>120</v>
      </c>
      <c r="F20" s="33">
        <v>4062</v>
      </c>
      <c r="G20" s="33">
        <v>4033.3</v>
      </c>
    </row>
    <row r="21" spans="1:7" ht="22.5">
      <c r="A21" s="34" t="s">
        <v>241</v>
      </c>
      <c r="B21" s="6" t="s">
        <v>66</v>
      </c>
      <c r="C21" s="6" t="s">
        <v>15</v>
      </c>
      <c r="D21" s="15" t="str">
        <f>D22</f>
        <v>983 00 00120</v>
      </c>
      <c r="E21" s="6" t="s">
        <v>174</v>
      </c>
      <c r="F21" s="35">
        <v>3384.3</v>
      </c>
      <c r="G21" s="35">
        <v>3025.6</v>
      </c>
    </row>
    <row r="22" spans="1:7" ht="12.75">
      <c r="A22" s="34" t="s">
        <v>121</v>
      </c>
      <c r="B22" s="5" t="s">
        <v>66</v>
      </c>
      <c r="C22" s="5" t="s">
        <v>15</v>
      </c>
      <c r="D22" s="13" t="s">
        <v>115</v>
      </c>
      <c r="E22" s="6" t="s">
        <v>175</v>
      </c>
      <c r="F22" s="35">
        <v>23</v>
      </c>
      <c r="G22" s="35">
        <v>22.4</v>
      </c>
    </row>
    <row r="23" spans="1:7" ht="21">
      <c r="A23" s="30" t="s">
        <v>23</v>
      </c>
      <c r="B23" s="4" t="s">
        <v>66</v>
      </c>
      <c r="C23" s="4" t="s">
        <v>15</v>
      </c>
      <c r="D23" s="14" t="s">
        <v>93</v>
      </c>
      <c r="E23" s="4"/>
      <c r="F23" s="31">
        <f>F24+F26+F28+F30+F32+F35</f>
        <v>385.59999999999997</v>
      </c>
      <c r="G23" s="31">
        <f>G24+G26+G28+G30+G32+G35</f>
        <v>385.59999999999997</v>
      </c>
    </row>
    <row r="24" spans="1:7" ht="54.75" customHeight="1">
      <c r="A24" s="36" t="s">
        <v>184</v>
      </c>
      <c r="B24" s="10">
        <v>11</v>
      </c>
      <c r="C24" s="4" t="s">
        <v>15</v>
      </c>
      <c r="D24" s="14" t="str">
        <f>D25</f>
        <v>999 00 00810</v>
      </c>
      <c r="E24" s="4"/>
      <c r="F24" s="31">
        <f>F25</f>
        <v>30.5</v>
      </c>
      <c r="G24" s="31">
        <f>G25</f>
        <v>30.5</v>
      </c>
    </row>
    <row r="25" spans="1:7" ht="12.75">
      <c r="A25" s="37" t="s">
        <v>26</v>
      </c>
      <c r="B25" s="3" t="s">
        <v>66</v>
      </c>
      <c r="C25" s="3" t="s">
        <v>15</v>
      </c>
      <c r="D25" s="16" t="s">
        <v>183</v>
      </c>
      <c r="E25" s="3" t="s">
        <v>25</v>
      </c>
      <c r="F25" s="38">
        <v>30.5</v>
      </c>
      <c r="G25" s="38">
        <v>30.5</v>
      </c>
    </row>
    <row r="26" spans="1:7" ht="63">
      <c r="A26" s="36" t="s">
        <v>185</v>
      </c>
      <c r="B26" s="10">
        <v>11</v>
      </c>
      <c r="C26" s="4" t="s">
        <v>15</v>
      </c>
      <c r="D26" s="14" t="str">
        <f>D27</f>
        <v>999 00 00820</v>
      </c>
      <c r="E26" s="4"/>
      <c r="F26" s="31">
        <f>F27</f>
        <v>120.9</v>
      </c>
      <c r="G26" s="31">
        <f>G27</f>
        <v>120.9</v>
      </c>
    </row>
    <row r="27" spans="1:7" ht="12.75">
      <c r="A27" s="37" t="s">
        <v>26</v>
      </c>
      <c r="B27" s="3" t="s">
        <v>66</v>
      </c>
      <c r="C27" s="3" t="s">
        <v>15</v>
      </c>
      <c r="D27" s="16" t="s">
        <v>114</v>
      </c>
      <c r="E27" s="3" t="s">
        <v>25</v>
      </c>
      <c r="F27" s="38">
        <v>120.9</v>
      </c>
      <c r="G27" s="38">
        <v>120.9</v>
      </c>
    </row>
    <row r="28" spans="1:7" ht="50.25" customHeight="1">
      <c r="A28" s="30" t="s">
        <v>161</v>
      </c>
      <c r="B28" s="4" t="s">
        <v>66</v>
      </c>
      <c r="C28" s="4" t="s">
        <v>15</v>
      </c>
      <c r="D28" s="14" t="str">
        <f>D29</f>
        <v>999 00 00830</v>
      </c>
      <c r="E28" s="4"/>
      <c r="F28" s="31">
        <f>F29</f>
        <v>121</v>
      </c>
      <c r="G28" s="31">
        <f>G29</f>
        <v>121</v>
      </c>
    </row>
    <row r="29" spans="1:7" ht="12.75">
      <c r="A29" s="37" t="s">
        <v>26</v>
      </c>
      <c r="B29" s="5" t="s">
        <v>66</v>
      </c>
      <c r="C29" s="3" t="s">
        <v>15</v>
      </c>
      <c r="D29" s="16" t="s">
        <v>113</v>
      </c>
      <c r="E29" s="3" t="s">
        <v>25</v>
      </c>
      <c r="F29" s="38">
        <v>121</v>
      </c>
      <c r="G29" s="38">
        <v>121</v>
      </c>
    </row>
    <row r="30" spans="1:7" ht="45.75" customHeight="1">
      <c r="A30" s="39" t="s">
        <v>186</v>
      </c>
      <c r="B30" s="11">
        <v>11</v>
      </c>
      <c r="C30" s="4" t="s">
        <v>15</v>
      </c>
      <c r="D30" s="14" t="str">
        <f>D31</f>
        <v>999 00 00840</v>
      </c>
      <c r="E30" s="4"/>
      <c r="F30" s="31">
        <f>F31</f>
        <v>50.8</v>
      </c>
      <c r="G30" s="31">
        <f>G31</f>
        <v>50.8</v>
      </c>
    </row>
    <row r="31" spans="1:7" ht="12.75">
      <c r="A31" s="34" t="s">
        <v>26</v>
      </c>
      <c r="B31" s="3" t="s">
        <v>66</v>
      </c>
      <c r="C31" s="3" t="s">
        <v>15</v>
      </c>
      <c r="D31" s="16" t="s">
        <v>112</v>
      </c>
      <c r="E31" s="3" t="s">
        <v>25</v>
      </c>
      <c r="F31" s="38">
        <v>50.8</v>
      </c>
      <c r="G31" s="38">
        <v>50.8</v>
      </c>
    </row>
    <row r="32" spans="1:7" ht="63">
      <c r="A32" s="36" t="s">
        <v>187</v>
      </c>
      <c r="B32" s="10">
        <v>11</v>
      </c>
      <c r="C32" s="4" t="s">
        <v>15</v>
      </c>
      <c r="D32" s="14" t="str">
        <f>D33</f>
        <v>999 00 00850</v>
      </c>
      <c r="E32" s="4"/>
      <c r="F32" s="31">
        <v>61.4</v>
      </c>
      <c r="G32" s="31">
        <v>61.4</v>
      </c>
    </row>
    <row r="33" spans="1:7" ht="12.75">
      <c r="A33" s="37" t="s">
        <v>26</v>
      </c>
      <c r="B33" s="3" t="s">
        <v>66</v>
      </c>
      <c r="C33" s="3" t="s">
        <v>15</v>
      </c>
      <c r="D33" s="16" t="s">
        <v>111</v>
      </c>
      <c r="E33" s="3" t="s">
        <v>25</v>
      </c>
      <c r="F33" s="38">
        <v>61.4</v>
      </c>
      <c r="G33" s="38">
        <v>61.4</v>
      </c>
    </row>
    <row r="34" spans="1:7" ht="52.5">
      <c r="A34" s="30" t="s">
        <v>162</v>
      </c>
      <c r="B34" s="4" t="s">
        <v>66</v>
      </c>
      <c r="C34" s="4" t="s">
        <v>15</v>
      </c>
      <c r="D34" s="14" t="str">
        <f>D35</f>
        <v>999 00 71340</v>
      </c>
      <c r="E34" s="4"/>
      <c r="F34" s="31">
        <v>1</v>
      </c>
      <c r="G34" s="31">
        <v>1</v>
      </c>
    </row>
    <row r="35" spans="1:7" ht="22.5">
      <c r="A35" s="32" t="s">
        <v>241</v>
      </c>
      <c r="B35" s="5" t="s">
        <v>66</v>
      </c>
      <c r="C35" s="5" t="s">
        <v>15</v>
      </c>
      <c r="D35" s="13" t="s">
        <v>110</v>
      </c>
      <c r="E35" s="5" t="s">
        <v>174</v>
      </c>
      <c r="F35" s="33">
        <v>1</v>
      </c>
      <c r="G35" s="33">
        <v>1</v>
      </c>
    </row>
    <row r="36" spans="1:7" ht="12.75">
      <c r="A36" s="40" t="s">
        <v>67</v>
      </c>
      <c r="B36" s="7" t="s">
        <v>66</v>
      </c>
      <c r="C36" s="7" t="s">
        <v>61</v>
      </c>
      <c r="D36" s="17"/>
      <c r="E36" s="7"/>
      <c r="F36" s="41">
        <f>F39</f>
        <v>75</v>
      </c>
      <c r="G36" s="41">
        <f>G39</f>
        <v>0</v>
      </c>
    </row>
    <row r="37" spans="1:7" ht="22.5">
      <c r="A37" s="40" t="s">
        <v>68</v>
      </c>
      <c r="B37" s="7" t="s">
        <v>66</v>
      </c>
      <c r="C37" s="7" t="s">
        <v>61</v>
      </c>
      <c r="D37" s="17" t="s">
        <v>94</v>
      </c>
      <c r="E37" s="7"/>
      <c r="F37" s="41">
        <v>75</v>
      </c>
      <c r="G37" s="41">
        <v>0</v>
      </c>
    </row>
    <row r="38" spans="1:7" ht="27" customHeight="1">
      <c r="A38" s="40" t="s">
        <v>163</v>
      </c>
      <c r="B38" s="7" t="s">
        <v>66</v>
      </c>
      <c r="C38" s="7" t="s">
        <v>61</v>
      </c>
      <c r="D38" s="17" t="str">
        <f>D39</f>
        <v>999 00 01010</v>
      </c>
      <c r="E38" s="7"/>
      <c r="F38" s="41">
        <v>75</v>
      </c>
      <c r="G38" s="41">
        <v>0</v>
      </c>
    </row>
    <row r="39" spans="1:7" ht="12.75">
      <c r="A39" s="34" t="s">
        <v>62</v>
      </c>
      <c r="B39" s="6" t="s">
        <v>66</v>
      </c>
      <c r="C39" s="6" t="s">
        <v>61</v>
      </c>
      <c r="D39" s="15" t="s">
        <v>109</v>
      </c>
      <c r="E39" s="6" t="s">
        <v>63</v>
      </c>
      <c r="F39" s="35">
        <v>75</v>
      </c>
      <c r="G39" s="35">
        <v>0</v>
      </c>
    </row>
    <row r="40" spans="1:7" ht="12.75">
      <c r="A40" s="30" t="s">
        <v>28</v>
      </c>
      <c r="B40" s="4" t="s">
        <v>66</v>
      </c>
      <c r="C40" s="4" t="s">
        <v>27</v>
      </c>
      <c r="D40" s="14" t="s">
        <v>10</v>
      </c>
      <c r="E40" s="4"/>
      <c r="F40" s="31">
        <f>F41</f>
        <v>260</v>
      </c>
      <c r="G40" s="31">
        <f>G41</f>
        <v>233</v>
      </c>
    </row>
    <row r="41" spans="1:7" ht="12.75">
      <c r="A41" s="30" t="s">
        <v>24</v>
      </c>
      <c r="B41" s="4" t="s">
        <v>66</v>
      </c>
      <c r="C41" s="4" t="s">
        <v>27</v>
      </c>
      <c r="D41" s="14" t="s">
        <v>94</v>
      </c>
      <c r="E41" s="4"/>
      <c r="F41" s="31">
        <f>F42</f>
        <v>260</v>
      </c>
      <c r="G41" s="31">
        <f>G42</f>
        <v>233</v>
      </c>
    </row>
    <row r="42" spans="1:7" ht="21">
      <c r="A42" s="30" t="s">
        <v>23</v>
      </c>
      <c r="B42" s="4" t="s">
        <v>66</v>
      </c>
      <c r="C42" s="4" t="s">
        <v>27</v>
      </c>
      <c r="D42" s="14" t="s">
        <v>93</v>
      </c>
      <c r="E42" s="4"/>
      <c r="F42" s="31">
        <f>F43+F45+F47+F49+F51+F53</f>
        <v>260</v>
      </c>
      <c r="G42" s="31">
        <f>G43+G45+G47+G49+G51+G53</f>
        <v>233</v>
      </c>
    </row>
    <row r="43" spans="1:7" ht="37.5" customHeight="1">
      <c r="A43" s="30" t="s">
        <v>165</v>
      </c>
      <c r="B43" s="4" t="s">
        <v>66</v>
      </c>
      <c r="C43" s="4" t="s">
        <v>27</v>
      </c>
      <c r="D43" s="14" t="str">
        <f>D44</f>
        <v>999 00 01020</v>
      </c>
      <c r="E43" s="4"/>
      <c r="F43" s="31">
        <f>F44</f>
        <v>55.4</v>
      </c>
      <c r="G43" s="31">
        <f>G44</f>
        <v>55.4</v>
      </c>
    </row>
    <row r="44" spans="1:7" ht="84.75" customHeight="1">
      <c r="A44" s="42" t="s">
        <v>189</v>
      </c>
      <c r="B44" s="3" t="s">
        <v>66</v>
      </c>
      <c r="C44" s="3" t="s">
        <v>27</v>
      </c>
      <c r="D44" s="16" t="s">
        <v>108</v>
      </c>
      <c r="E44" s="3" t="s">
        <v>188</v>
      </c>
      <c r="F44" s="38">
        <v>55.4</v>
      </c>
      <c r="G44" s="38">
        <v>55.4</v>
      </c>
    </row>
    <row r="45" spans="1:7" ht="21" hidden="1">
      <c r="A45" s="30" t="s">
        <v>164</v>
      </c>
      <c r="B45" s="4" t="s">
        <v>66</v>
      </c>
      <c r="C45" s="4" t="s">
        <v>27</v>
      </c>
      <c r="D45" s="14" t="str">
        <f>D46</f>
        <v>999 00 01030</v>
      </c>
      <c r="E45" s="4"/>
      <c r="F45" s="31">
        <f>F46</f>
        <v>0</v>
      </c>
      <c r="G45" s="31">
        <f>G46</f>
        <v>0</v>
      </c>
    </row>
    <row r="46" spans="1:7" ht="22.5" hidden="1">
      <c r="A46" s="37" t="s">
        <v>22</v>
      </c>
      <c r="B46" s="3" t="s">
        <v>66</v>
      </c>
      <c r="C46" s="3" t="s">
        <v>27</v>
      </c>
      <c r="D46" s="16" t="s">
        <v>107</v>
      </c>
      <c r="E46" s="3" t="s">
        <v>174</v>
      </c>
      <c r="F46" s="38">
        <v>0</v>
      </c>
      <c r="G46" s="38">
        <v>0</v>
      </c>
    </row>
    <row r="47" spans="1:7" ht="31.5">
      <c r="A47" s="30" t="s">
        <v>166</v>
      </c>
      <c r="B47" s="4" t="s">
        <v>66</v>
      </c>
      <c r="C47" s="4" t="s">
        <v>27</v>
      </c>
      <c r="D47" s="14" t="str">
        <f>D48</f>
        <v>999 00 01040</v>
      </c>
      <c r="E47" s="4"/>
      <c r="F47" s="31">
        <f>F48</f>
        <v>38</v>
      </c>
      <c r="G47" s="31">
        <f>G48</f>
        <v>33.3</v>
      </c>
    </row>
    <row r="48" spans="1:7" ht="22.5">
      <c r="A48" s="37" t="s">
        <v>241</v>
      </c>
      <c r="B48" s="3" t="s">
        <v>66</v>
      </c>
      <c r="C48" s="3" t="s">
        <v>27</v>
      </c>
      <c r="D48" s="16" t="s">
        <v>106</v>
      </c>
      <c r="E48" s="3" t="s">
        <v>174</v>
      </c>
      <c r="F48" s="38">
        <v>38</v>
      </c>
      <c r="G48" s="38">
        <v>33.3</v>
      </c>
    </row>
    <row r="49" spans="1:7" ht="42">
      <c r="A49" s="30" t="s">
        <v>167</v>
      </c>
      <c r="B49" s="4" t="s">
        <v>66</v>
      </c>
      <c r="C49" s="4" t="s">
        <v>27</v>
      </c>
      <c r="D49" s="14" t="str">
        <f>D50</f>
        <v>999 00 01070</v>
      </c>
      <c r="E49" s="4"/>
      <c r="F49" s="31">
        <f>F50</f>
        <v>130</v>
      </c>
      <c r="G49" s="31">
        <f>G50</f>
        <v>107.7</v>
      </c>
    </row>
    <row r="50" spans="1:7" ht="22.5">
      <c r="A50" s="37" t="s">
        <v>241</v>
      </c>
      <c r="B50" s="3" t="s">
        <v>66</v>
      </c>
      <c r="C50" s="3" t="s">
        <v>27</v>
      </c>
      <c r="D50" s="16" t="s">
        <v>105</v>
      </c>
      <c r="E50" s="3" t="s">
        <v>174</v>
      </c>
      <c r="F50" s="38">
        <v>130</v>
      </c>
      <c r="G50" s="38">
        <v>107.7</v>
      </c>
    </row>
    <row r="51" spans="1:7" ht="31.5">
      <c r="A51" s="30" t="s">
        <v>168</v>
      </c>
      <c r="B51" s="4" t="s">
        <v>66</v>
      </c>
      <c r="C51" s="4" t="s">
        <v>27</v>
      </c>
      <c r="D51" s="14" t="str">
        <f>D52</f>
        <v>999 00 01090</v>
      </c>
      <c r="E51" s="4"/>
      <c r="F51" s="31">
        <f>F52</f>
        <v>19.8</v>
      </c>
      <c r="G51" s="31">
        <f>G52</f>
        <v>19.8</v>
      </c>
    </row>
    <row r="52" spans="1:7" ht="22.5">
      <c r="A52" s="37" t="s">
        <v>22</v>
      </c>
      <c r="B52" s="3" t="s">
        <v>66</v>
      </c>
      <c r="C52" s="3" t="s">
        <v>27</v>
      </c>
      <c r="D52" s="16" t="s">
        <v>104</v>
      </c>
      <c r="E52" s="3" t="s">
        <v>174</v>
      </c>
      <c r="F52" s="38">
        <v>19.8</v>
      </c>
      <c r="G52" s="38">
        <v>19.8</v>
      </c>
    </row>
    <row r="53" spans="1:7" ht="31.5">
      <c r="A53" s="30" t="s">
        <v>169</v>
      </c>
      <c r="B53" s="4" t="s">
        <v>66</v>
      </c>
      <c r="C53" s="4" t="s">
        <v>27</v>
      </c>
      <c r="D53" s="14" t="str">
        <f>D54</f>
        <v>999 00 01780</v>
      </c>
      <c r="E53" s="4"/>
      <c r="F53" s="31">
        <f>F54</f>
        <v>16.8</v>
      </c>
      <c r="G53" s="31">
        <f>G54</f>
        <v>16.8</v>
      </c>
    </row>
    <row r="54" spans="1:7" ht="22.5">
      <c r="A54" s="37" t="s">
        <v>241</v>
      </c>
      <c r="B54" s="3" t="s">
        <v>66</v>
      </c>
      <c r="C54" s="3" t="s">
        <v>27</v>
      </c>
      <c r="D54" s="16" t="s">
        <v>103</v>
      </c>
      <c r="E54" s="3" t="s">
        <v>174</v>
      </c>
      <c r="F54" s="38">
        <v>16.8</v>
      </c>
      <c r="G54" s="38">
        <v>16.8</v>
      </c>
    </row>
    <row r="55" spans="1:7" ht="12.75">
      <c r="A55" s="30" t="s">
        <v>30</v>
      </c>
      <c r="B55" s="4" t="s">
        <v>66</v>
      </c>
      <c r="C55" s="4" t="s">
        <v>29</v>
      </c>
      <c r="D55" s="14" t="s">
        <v>10</v>
      </c>
      <c r="E55" s="4"/>
      <c r="F55" s="31">
        <f aca="true" t="shared" si="0" ref="F55:G58">F56</f>
        <v>233.7</v>
      </c>
      <c r="G55" s="31">
        <f t="shared" si="0"/>
        <v>233.7</v>
      </c>
    </row>
    <row r="56" spans="1:7" ht="12.75">
      <c r="A56" s="30" t="s">
        <v>32</v>
      </c>
      <c r="B56" s="4" t="s">
        <v>66</v>
      </c>
      <c r="C56" s="4" t="s">
        <v>31</v>
      </c>
      <c r="D56" s="14" t="s">
        <v>10</v>
      </c>
      <c r="E56" s="4"/>
      <c r="F56" s="31">
        <f t="shared" si="0"/>
        <v>233.7</v>
      </c>
      <c r="G56" s="31">
        <f t="shared" si="0"/>
        <v>233.7</v>
      </c>
    </row>
    <row r="57" spans="1:7" ht="21">
      <c r="A57" s="30" t="s">
        <v>23</v>
      </c>
      <c r="B57" s="4" t="s">
        <v>66</v>
      </c>
      <c r="C57" s="4" t="s">
        <v>31</v>
      </c>
      <c r="D57" s="14" t="s">
        <v>94</v>
      </c>
      <c r="E57" s="4"/>
      <c r="F57" s="31">
        <f t="shared" si="0"/>
        <v>233.7</v>
      </c>
      <c r="G57" s="31">
        <f t="shared" si="0"/>
        <v>233.7</v>
      </c>
    </row>
    <row r="58" spans="1:7" ht="12.75">
      <c r="A58" s="30" t="s">
        <v>24</v>
      </c>
      <c r="B58" s="4" t="s">
        <v>66</v>
      </c>
      <c r="C58" s="4" t="s">
        <v>31</v>
      </c>
      <c r="D58" s="14" t="s">
        <v>93</v>
      </c>
      <c r="E58" s="4"/>
      <c r="F58" s="31">
        <f t="shared" si="0"/>
        <v>233.7</v>
      </c>
      <c r="G58" s="31">
        <f t="shared" si="0"/>
        <v>233.7</v>
      </c>
    </row>
    <row r="59" spans="1:7" ht="31.5">
      <c r="A59" s="30" t="s">
        <v>170</v>
      </c>
      <c r="B59" s="4" t="s">
        <v>66</v>
      </c>
      <c r="C59" s="4" t="s">
        <v>31</v>
      </c>
      <c r="D59" s="14" t="str">
        <f>D60</f>
        <v>999 00 51180</v>
      </c>
      <c r="E59" s="4"/>
      <c r="F59" s="31">
        <f>SUM(F60:F60)</f>
        <v>233.7</v>
      </c>
      <c r="G59" s="31">
        <f>SUM(G60:G60)</f>
        <v>233.7</v>
      </c>
    </row>
    <row r="60" spans="1:7" ht="22.5">
      <c r="A60" s="37" t="s">
        <v>160</v>
      </c>
      <c r="B60" s="3" t="s">
        <v>66</v>
      </c>
      <c r="C60" s="3" t="s">
        <v>31</v>
      </c>
      <c r="D60" s="16" t="s">
        <v>102</v>
      </c>
      <c r="E60" s="3" t="s">
        <v>120</v>
      </c>
      <c r="F60" s="38">
        <v>233.7</v>
      </c>
      <c r="G60" s="38">
        <v>233.7</v>
      </c>
    </row>
    <row r="61" spans="1:7" ht="21">
      <c r="A61" s="30" t="s">
        <v>34</v>
      </c>
      <c r="B61" s="4" t="s">
        <v>66</v>
      </c>
      <c r="C61" s="4" t="s">
        <v>33</v>
      </c>
      <c r="D61" s="14" t="s">
        <v>10</v>
      </c>
      <c r="E61" s="4"/>
      <c r="F61" s="31">
        <f>F62</f>
        <v>141.5</v>
      </c>
      <c r="G61" s="31">
        <f>G62</f>
        <v>126.4</v>
      </c>
    </row>
    <row r="62" spans="1:7" ht="12.75">
      <c r="A62" s="40" t="s">
        <v>177</v>
      </c>
      <c r="B62" s="7" t="s">
        <v>66</v>
      </c>
      <c r="C62" s="7" t="s">
        <v>176</v>
      </c>
      <c r="D62" s="14"/>
      <c r="E62" s="7"/>
      <c r="F62" s="41">
        <f>F63</f>
        <v>141.5</v>
      </c>
      <c r="G62" s="41">
        <f>G63</f>
        <v>126.4</v>
      </c>
    </row>
    <row r="63" spans="1:7" ht="42">
      <c r="A63" s="30" t="s">
        <v>190</v>
      </c>
      <c r="B63" s="4" t="s">
        <v>66</v>
      </c>
      <c r="C63" s="4" t="s">
        <v>176</v>
      </c>
      <c r="D63" s="14" t="s">
        <v>87</v>
      </c>
      <c r="E63" s="7"/>
      <c r="F63" s="41">
        <f>F65</f>
        <v>141.5</v>
      </c>
      <c r="G63" s="41">
        <f>G65</f>
        <v>126.4</v>
      </c>
    </row>
    <row r="64" spans="1:7" ht="31.5">
      <c r="A64" s="30" t="s">
        <v>35</v>
      </c>
      <c r="B64" s="4" t="s">
        <v>66</v>
      </c>
      <c r="C64" s="4" t="s">
        <v>176</v>
      </c>
      <c r="D64" s="14" t="s">
        <v>101</v>
      </c>
      <c r="E64" s="7"/>
      <c r="F64" s="41">
        <f aca="true" t="shared" si="1" ref="F64:G66">F65</f>
        <v>141.5</v>
      </c>
      <c r="G64" s="41">
        <f t="shared" si="1"/>
        <v>126.4</v>
      </c>
    </row>
    <row r="65" spans="1:7" ht="21">
      <c r="A65" s="30" t="s">
        <v>179</v>
      </c>
      <c r="B65" s="4" t="s">
        <v>66</v>
      </c>
      <c r="C65" s="4" t="s">
        <v>176</v>
      </c>
      <c r="D65" s="14" t="s">
        <v>178</v>
      </c>
      <c r="E65" s="6"/>
      <c r="F65" s="35">
        <f t="shared" si="1"/>
        <v>141.5</v>
      </c>
      <c r="G65" s="35">
        <f t="shared" si="1"/>
        <v>126.4</v>
      </c>
    </row>
    <row r="66" spans="1:7" ht="31.5">
      <c r="A66" s="36" t="s">
        <v>180</v>
      </c>
      <c r="B66" s="10">
        <v>11</v>
      </c>
      <c r="C66" s="4" t="s">
        <v>176</v>
      </c>
      <c r="D66" s="14" t="str">
        <f>D67</f>
        <v>224 02 01220</v>
      </c>
      <c r="E66" s="4"/>
      <c r="F66" s="31">
        <f t="shared" si="1"/>
        <v>141.5</v>
      </c>
      <c r="G66" s="31">
        <f t="shared" si="1"/>
        <v>126.4</v>
      </c>
    </row>
    <row r="67" spans="1:7" ht="22.5">
      <c r="A67" s="37" t="s">
        <v>241</v>
      </c>
      <c r="B67" s="3" t="s">
        <v>66</v>
      </c>
      <c r="C67" s="3" t="s">
        <v>176</v>
      </c>
      <c r="D67" s="16" t="s">
        <v>100</v>
      </c>
      <c r="E67" s="3" t="s">
        <v>174</v>
      </c>
      <c r="F67" s="38">
        <v>141.5</v>
      </c>
      <c r="G67" s="38">
        <v>126.4</v>
      </c>
    </row>
    <row r="68" spans="1:7" ht="12.75">
      <c r="A68" s="30" t="s">
        <v>37</v>
      </c>
      <c r="B68" s="4" t="s">
        <v>66</v>
      </c>
      <c r="C68" s="4" t="s">
        <v>36</v>
      </c>
      <c r="D68" s="14" t="s">
        <v>10</v>
      </c>
      <c r="E68" s="4"/>
      <c r="F68" s="31">
        <f>F69+F91</f>
        <v>20158.2</v>
      </c>
      <c r="G68" s="31">
        <f>G69+G91</f>
        <v>19637</v>
      </c>
    </row>
    <row r="69" spans="1:7" ht="12.75">
      <c r="A69" s="30" t="s">
        <v>39</v>
      </c>
      <c r="B69" s="4" t="s">
        <v>66</v>
      </c>
      <c r="C69" s="4" t="s">
        <v>38</v>
      </c>
      <c r="D69" s="14"/>
      <c r="E69" s="4"/>
      <c r="F69" s="31">
        <f>F70</f>
        <v>5568.8</v>
      </c>
      <c r="G69" s="31">
        <f>G70</f>
        <v>5060.5</v>
      </c>
    </row>
    <row r="70" spans="1:7" ht="48.75" customHeight="1">
      <c r="A70" s="30" t="s">
        <v>191</v>
      </c>
      <c r="B70" s="4" t="s">
        <v>66</v>
      </c>
      <c r="C70" s="4" t="s">
        <v>38</v>
      </c>
      <c r="D70" s="14" t="s">
        <v>87</v>
      </c>
      <c r="E70" s="4"/>
      <c r="F70" s="31">
        <f>F71</f>
        <v>5568.8</v>
      </c>
      <c r="G70" s="31">
        <f>G71</f>
        <v>5060.5</v>
      </c>
    </row>
    <row r="71" spans="1:7" ht="36.75" customHeight="1">
      <c r="A71" s="30" t="s">
        <v>40</v>
      </c>
      <c r="B71" s="4" t="s">
        <v>66</v>
      </c>
      <c r="C71" s="4" t="s">
        <v>38</v>
      </c>
      <c r="D71" s="14" t="s">
        <v>99</v>
      </c>
      <c r="E71" s="4"/>
      <c r="F71" s="31">
        <f>F72+F75+F78</f>
        <v>5568.8</v>
      </c>
      <c r="G71" s="31">
        <f>G72+G75+G78</f>
        <v>5060.5</v>
      </c>
    </row>
    <row r="72" spans="1:7" ht="27.75" customHeight="1">
      <c r="A72" s="36" t="s">
        <v>125</v>
      </c>
      <c r="B72" s="4" t="s">
        <v>66</v>
      </c>
      <c r="C72" s="4" t="s">
        <v>38</v>
      </c>
      <c r="D72" s="14" t="s">
        <v>124</v>
      </c>
      <c r="E72" s="4"/>
      <c r="F72" s="31">
        <f>F73</f>
        <v>680</v>
      </c>
      <c r="G72" s="31">
        <f>G73</f>
        <v>479</v>
      </c>
    </row>
    <row r="73" spans="1:7" ht="33.75">
      <c r="A73" s="43" t="s">
        <v>80</v>
      </c>
      <c r="B73" s="3" t="s">
        <v>66</v>
      </c>
      <c r="C73" s="3" t="s">
        <v>38</v>
      </c>
      <c r="D73" s="16" t="s">
        <v>123</v>
      </c>
      <c r="E73" s="3"/>
      <c r="F73" s="38">
        <f>F74</f>
        <v>680</v>
      </c>
      <c r="G73" s="38">
        <v>479</v>
      </c>
    </row>
    <row r="74" spans="1:7" ht="23.25" customHeight="1">
      <c r="A74" s="44" t="s">
        <v>241</v>
      </c>
      <c r="B74" s="6" t="s">
        <v>66</v>
      </c>
      <c r="C74" s="6" t="s">
        <v>38</v>
      </c>
      <c r="D74" s="15" t="s">
        <v>123</v>
      </c>
      <c r="E74" s="6" t="s">
        <v>174</v>
      </c>
      <c r="F74" s="35">
        <v>680</v>
      </c>
      <c r="G74" s="35">
        <v>480</v>
      </c>
    </row>
    <row r="75" spans="1:7" ht="32.25" customHeight="1">
      <c r="A75" s="43" t="s">
        <v>126</v>
      </c>
      <c r="B75" s="20" t="s">
        <v>66</v>
      </c>
      <c r="C75" s="20" t="s">
        <v>38</v>
      </c>
      <c r="D75" s="21" t="s">
        <v>127</v>
      </c>
      <c r="E75" s="20"/>
      <c r="F75" s="45">
        <f>F76</f>
        <v>1023.8</v>
      </c>
      <c r="G75" s="45">
        <f>G76</f>
        <v>716.6</v>
      </c>
    </row>
    <row r="76" spans="1:7" ht="35.25" customHeight="1">
      <c r="A76" s="36" t="s">
        <v>81</v>
      </c>
      <c r="B76" s="4" t="s">
        <v>66</v>
      </c>
      <c r="C76" s="4" t="s">
        <v>38</v>
      </c>
      <c r="D76" s="14" t="s">
        <v>98</v>
      </c>
      <c r="E76" s="4"/>
      <c r="F76" s="31">
        <f>F77</f>
        <v>1023.8</v>
      </c>
      <c r="G76" s="31">
        <f>G77</f>
        <v>716.6</v>
      </c>
    </row>
    <row r="77" spans="1:7" ht="22.5">
      <c r="A77" s="34" t="s">
        <v>241</v>
      </c>
      <c r="B77" s="6" t="s">
        <v>66</v>
      </c>
      <c r="C77" s="6" t="s">
        <v>38</v>
      </c>
      <c r="D77" s="15" t="s">
        <v>98</v>
      </c>
      <c r="E77" s="6" t="s">
        <v>174</v>
      </c>
      <c r="F77" s="35">
        <v>1023.8</v>
      </c>
      <c r="G77" s="35">
        <v>716.6</v>
      </c>
    </row>
    <row r="78" spans="1:7" ht="45">
      <c r="A78" s="46" t="s">
        <v>128</v>
      </c>
      <c r="B78" s="22" t="s">
        <v>66</v>
      </c>
      <c r="C78" s="22" t="s">
        <v>38</v>
      </c>
      <c r="D78" s="23" t="s">
        <v>129</v>
      </c>
      <c r="E78" s="22"/>
      <c r="F78" s="47">
        <f>F79+F81+F83+F85+F87+F89</f>
        <v>3865</v>
      </c>
      <c r="G78" s="47">
        <f>G79+G81+G83+G85+G87+G89</f>
        <v>3864.9</v>
      </c>
    </row>
    <row r="79" spans="1:7" ht="24.75" customHeight="1">
      <c r="A79" s="48" t="s">
        <v>130</v>
      </c>
      <c r="B79" s="12" t="s">
        <v>66</v>
      </c>
      <c r="C79" s="7" t="s">
        <v>38</v>
      </c>
      <c r="D79" s="17" t="s">
        <v>122</v>
      </c>
      <c r="E79" s="7"/>
      <c r="F79" s="41">
        <f>F80</f>
        <v>356.5</v>
      </c>
      <c r="G79" s="41">
        <f>G80</f>
        <v>356.5</v>
      </c>
    </row>
    <row r="80" spans="1:7" ht="22.5">
      <c r="A80" s="34" t="s">
        <v>241</v>
      </c>
      <c r="B80" s="6" t="s">
        <v>66</v>
      </c>
      <c r="C80" s="6" t="s">
        <v>38</v>
      </c>
      <c r="D80" s="15" t="s">
        <v>122</v>
      </c>
      <c r="E80" s="6" t="s">
        <v>174</v>
      </c>
      <c r="F80" s="35">
        <v>356.5</v>
      </c>
      <c r="G80" s="35">
        <v>356.5</v>
      </c>
    </row>
    <row r="81" spans="1:7" ht="22.5">
      <c r="A81" s="40" t="s">
        <v>82</v>
      </c>
      <c r="B81" s="7" t="s">
        <v>66</v>
      </c>
      <c r="C81" s="7" t="s">
        <v>38</v>
      </c>
      <c r="D81" s="17" t="s">
        <v>97</v>
      </c>
      <c r="E81" s="7"/>
      <c r="F81" s="41">
        <f>F82</f>
        <v>759</v>
      </c>
      <c r="G81" s="41">
        <f>G82</f>
        <v>759</v>
      </c>
    </row>
    <row r="82" spans="1:7" ht="22.5">
      <c r="A82" s="34" t="s">
        <v>241</v>
      </c>
      <c r="B82" s="6" t="s">
        <v>66</v>
      </c>
      <c r="C82" s="6" t="s">
        <v>38</v>
      </c>
      <c r="D82" s="15" t="s">
        <v>97</v>
      </c>
      <c r="E82" s="6" t="s">
        <v>174</v>
      </c>
      <c r="F82" s="35">
        <v>759</v>
      </c>
      <c r="G82" s="35">
        <v>759</v>
      </c>
    </row>
    <row r="83" spans="1:7" ht="56.25">
      <c r="A83" s="40" t="s">
        <v>192</v>
      </c>
      <c r="B83" s="7" t="s">
        <v>66</v>
      </c>
      <c r="C83" s="7" t="s">
        <v>38</v>
      </c>
      <c r="D83" s="17" t="s">
        <v>131</v>
      </c>
      <c r="E83" s="7"/>
      <c r="F83" s="41">
        <f>F84</f>
        <v>1167.9</v>
      </c>
      <c r="G83" s="41">
        <f>G84</f>
        <v>1167.9</v>
      </c>
    </row>
    <row r="84" spans="1:7" ht="22.5">
      <c r="A84" s="34" t="s">
        <v>241</v>
      </c>
      <c r="B84" s="6" t="s">
        <v>66</v>
      </c>
      <c r="C84" s="6" t="s">
        <v>38</v>
      </c>
      <c r="D84" s="15" t="s">
        <v>131</v>
      </c>
      <c r="E84" s="6" t="s">
        <v>174</v>
      </c>
      <c r="F84" s="35">
        <v>1167.9</v>
      </c>
      <c r="G84" s="35">
        <v>1167.9</v>
      </c>
    </row>
    <row r="85" spans="1:7" ht="56.25">
      <c r="A85" s="40" t="s">
        <v>193</v>
      </c>
      <c r="B85" s="7" t="s">
        <v>66</v>
      </c>
      <c r="C85" s="7" t="s">
        <v>38</v>
      </c>
      <c r="D85" s="17" t="s">
        <v>132</v>
      </c>
      <c r="E85" s="7"/>
      <c r="F85" s="41">
        <f>F86</f>
        <v>190.7</v>
      </c>
      <c r="G85" s="41">
        <f>G86</f>
        <v>190.6</v>
      </c>
    </row>
    <row r="86" spans="1:7" ht="21.75" customHeight="1">
      <c r="A86" s="34" t="s">
        <v>241</v>
      </c>
      <c r="B86" s="6" t="s">
        <v>66</v>
      </c>
      <c r="C86" s="6" t="s">
        <v>38</v>
      </c>
      <c r="D86" s="15" t="s">
        <v>132</v>
      </c>
      <c r="E86" s="6" t="s">
        <v>174</v>
      </c>
      <c r="F86" s="35">
        <v>190.7</v>
      </c>
      <c r="G86" s="86">
        <v>190.6</v>
      </c>
    </row>
    <row r="87" spans="1:7" ht="67.5">
      <c r="A87" s="40" t="s">
        <v>133</v>
      </c>
      <c r="B87" s="7" t="s">
        <v>66</v>
      </c>
      <c r="C87" s="7" t="s">
        <v>38</v>
      </c>
      <c r="D87" s="17" t="s">
        <v>134</v>
      </c>
      <c r="E87" s="7"/>
      <c r="F87" s="41">
        <f>F88</f>
        <v>1087</v>
      </c>
      <c r="G87" s="41">
        <f>G88</f>
        <v>1087</v>
      </c>
    </row>
    <row r="88" spans="1:7" ht="23.25" customHeight="1">
      <c r="A88" s="34" t="s">
        <v>241</v>
      </c>
      <c r="B88" s="6" t="s">
        <v>66</v>
      </c>
      <c r="C88" s="6" t="s">
        <v>38</v>
      </c>
      <c r="D88" s="15" t="s">
        <v>134</v>
      </c>
      <c r="E88" s="6" t="s">
        <v>174</v>
      </c>
      <c r="F88" s="35">
        <v>1087</v>
      </c>
      <c r="G88" s="35">
        <v>1087</v>
      </c>
    </row>
    <row r="89" spans="1:7" ht="57.75" customHeight="1">
      <c r="A89" s="40" t="s">
        <v>133</v>
      </c>
      <c r="B89" s="7" t="s">
        <v>66</v>
      </c>
      <c r="C89" s="7" t="s">
        <v>38</v>
      </c>
      <c r="D89" s="17" t="str">
        <f>D90</f>
        <v>223 03 S4390</v>
      </c>
      <c r="E89" s="7"/>
      <c r="F89" s="41">
        <f>F90</f>
        <v>303.9</v>
      </c>
      <c r="G89" s="41">
        <f>G90</f>
        <v>303.9</v>
      </c>
    </row>
    <row r="90" spans="1:7" ht="22.5">
      <c r="A90" s="34" t="s">
        <v>241</v>
      </c>
      <c r="B90" s="6" t="s">
        <v>66</v>
      </c>
      <c r="C90" s="6" t="s">
        <v>38</v>
      </c>
      <c r="D90" s="15" t="s">
        <v>135</v>
      </c>
      <c r="E90" s="6" t="s">
        <v>174</v>
      </c>
      <c r="F90" s="35">
        <v>303.9</v>
      </c>
      <c r="G90" s="35">
        <v>303.9</v>
      </c>
    </row>
    <row r="91" spans="1:7" ht="21">
      <c r="A91" s="30" t="s">
        <v>42</v>
      </c>
      <c r="B91" s="4" t="s">
        <v>66</v>
      </c>
      <c r="C91" s="4" t="s">
        <v>41</v>
      </c>
      <c r="D91" s="14"/>
      <c r="E91" s="4"/>
      <c r="F91" s="31">
        <f>F92+F99</f>
        <v>14589.4</v>
      </c>
      <c r="G91" s="31">
        <f>G92+G99</f>
        <v>14576.5</v>
      </c>
    </row>
    <row r="92" spans="1:7" ht="42">
      <c r="A92" s="30" t="s">
        <v>190</v>
      </c>
      <c r="B92" s="4" t="s">
        <v>66</v>
      </c>
      <c r="C92" s="4" t="s">
        <v>41</v>
      </c>
      <c r="D92" s="14" t="s">
        <v>87</v>
      </c>
      <c r="E92" s="6"/>
      <c r="F92" s="41">
        <f>F93</f>
        <v>14349.4</v>
      </c>
      <c r="G92" s="41">
        <f>G93</f>
        <v>14349.4</v>
      </c>
    </row>
    <row r="93" spans="1:7" ht="42">
      <c r="A93" s="30" t="s">
        <v>47</v>
      </c>
      <c r="B93" s="4" t="s">
        <v>66</v>
      </c>
      <c r="C93" s="4" t="s">
        <v>41</v>
      </c>
      <c r="D93" s="14" t="s">
        <v>86</v>
      </c>
      <c r="E93" s="6"/>
      <c r="F93" s="35">
        <f>F94</f>
        <v>14349.4</v>
      </c>
      <c r="G93" s="35">
        <f>G94</f>
        <v>14349.4</v>
      </c>
    </row>
    <row r="94" spans="1:7" ht="35.25" customHeight="1">
      <c r="A94" s="30" t="s">
        <v>212</v>
      </c>
      <c r="B94" s="4" t="s">
        <v>66</v>
      </c>
      <c r="C94" s="4" t="s">
        <v>41</v>
      </c>
      <c r="D94" s="14" t="s">
        <v>207</v>
      </c>
      <c r="E94" s="6"/>
      <c r="F94" s="41">
        <f>F95+F97</f>
        <v>14349.4</v>
      </c>
      <c r="G94" s="41">
        <f>G95+G97</f>
        <v>14349.4</v>
      </c>
    </row>
    <row r="95" spans="1:7" ht="35.25" customHeight="1">
      <c r="A95" s="30" t="s">
        <v>220</v>
      </c>
      <c r="B95" s="4" t="s">
        <v>66</v>
      </c>
      <c r="C95" s="4" t="s">
        <v>41</v>
      </c>
      <c r="D95" s="14" t="str">
        <f>D96</f>
        <v>222 04 70780</v>
      </c>
      <c r="E95" s="6"/>
      <c r="F95" s="41">
        <f>F96</f>
        <v>13300</v>
      </c>
      <c r="G95" s="41">
        <f>G96</f>
        <v>13300</v>
      </c>
    </row>
    <row r="96" spans="1:7" ht="20.25" customHeight="1">
      <c r="A96" s="34" t="s">
        <v>214</v>
      </c>
      <c r="B96" s="6" t="s">
        <v>66</v>
      </c>
      <c r="C96" s="6" t="s">
        <v>41</v>
      </c>
      <c r="D96" s="15" t="s">
        <v>221</v>
      </c>
      <c r="E96" s="6" t="s">
        <v>213</v>
      </c>
      <c r="F96" s="35">
        <v>13300</v>
      </c>
      <c r="G96" s="35">
        <v>13300</v>
      </c>
    </row>
    <row r="97" spans="1:7" ht="32.25" customHeight="1">
      <c r="A97" s="79" t="s">
        <v>218</v>
      </c>
      <c r="B97" s="80" t="s">
        <v>66</v>
      </c>
      <c r="C97" s="80" t="s">
        <v>41</v>
      </c>
      <c r="D97" s="81" t="s">
        <v>208</v>
      </c>
      <c r="E97" s="82"/>
      <c r="F97" s="83">
        <f>F98</f>
        <v>1049.4</v>
      </c>
      <c r="G97" s="83">
        <f>G98</f>
        <v>1049.4</v>
      </c>
    </row>
    <row r="98" spans="1:7" ht="12.75">
      <c r="A98" s="84" t="s">
        <v>214</v>
      </c>
      <c r="B98" s="82" t="s">
        <v>66</v>
      </c>
      <c r="C98" s="82" t="s">
        <v>41</v>
      </c>
      <c r="D98" s="85" t="s">
        <v>208</v>
      </c>
      <c r="E98" s="82" t="s">
        <v>213</v>
      </c>
      <c r="F98" s="86">
        <v>1049.4</v>
      </c>
      <c r="G98" s="86">
        <v>1049.4</v>
      </c>
    </row>
    <row r="99" spans="1:7" ht="21">
      <c r="A99" s="30" t="s">
        <v>23</v>
      </c>
      <c r="B99" s="4" t="s">
        <v>66</v>
      </c>
      <c r="C99" s="4" t="s">
        <v>41</v>
      </c>
      <c r="D99" s="14" t="s">
        <v>94</v>
      </c>
      <c r="E99" s="4"/>
      <c r="F99" s="31">
        <f>F100</f>
        <v>240</v>
      </c>
      <c r="G99" s="31">
        <f>G100</f>
        <v>227.1</v>
      </c>
    </row>
    <row r="100" spans="1:7" ht="12.75">
      <c r="A100" s="30" t="s">
        <v>24</v>
      </c>
      <c r="B100" s="4" t="s">
        <v>66</v>
      </c>
      <c r="C100" s="4" t="s">
        <v>41</v>
      </c>
      <c r="D100" s="14" t="s">
        <v>93</v>
      </c>
      <c r="E100" s="4"/>
      <c r="F100" s="31">
        <f>F101+F103</f>
        <v>240</v>
      </c>
      <c r="G100" s="31">
        <f>G101+G103</f>
        <v>227.1</v>
      </c>
    </row>
    <row r="101" spans="1:7" ht="21">
      <c r="A101" s="30" t="s">
        <v>194</v>
      </c>
      <c r="B101" s="4" t="s">
        <v>66</v>
      </c>
      <c r="C101" s="4" t="s">
        <v>41</v>
      </c>
      <c r="D101" s="14" t="str">
        <f>D102</f>
        <v>999 00 01050</v>
      </c>
      <c r="E101" s="4"/>
      <c r="F101" s="31">
        <f>F102</f>
        <v>190</v>
      </c>
      <c r="G101" s="31">
        <f>G102</f>
        <v>187.1</v>
      </c>
    </row>
    <row r="102" spans="1:7" ht="22.5">
      <c r="A102" s="37" t="s">
        <v>241</v>
      </c>
      <c r="B102" s="3" t="s">
        <v>66</v>
      </c>
      <c r="C102" s="3" t="s">
        <v>41</v>
      </c>
      <c r="D102" s="16" t="s">
        <v>96</v>
      </c>
      <c r="E102" s="3" t="s">
        <v>174</v>
      </c>
      <c r="F102" s="38">
        <v>190</v>
      </c>
      <c r="G102" s="38">
        <v>187.1</v>
      </c>
    </row>
    <row r="103" spans="1:7" ht="31.5">
      <c r="A103" s="30" t="s">
        <v>195</v>
      </c>
      <c r="B103" s="4" t="s">
        <v>66</v>
      </c>
      <c r="C103" s="4" t="s">
        <v>41</v>
      </c>
      <c r="D103" s="14" t="str">
        <f>D104</f>
        <v>999 00 01060</v>
      </c>
      <c r="E103" s="4"/>
      <c r="F103" s="31">
        <f>F104</f>
        <v>50</v>
      </c>
      <c r="G103" s="31">
        <f>G104</f>
        <v>40</v>
      </c>
    </row>
    <row r="104" spans="1:7" ht="22.5">
      <c r="A104" s="37" t="s">
        <v>241</v>
      </c>
      <c r="B104" s="3" t="s">
        <v>66</v>
      </c>
      <c r="C104" s="3" t="s">
        <v>41</v>
      </c>
      <c r="D104" s="16" t="s">
        <v>95</v>
      </c>
      <c r="E104" s="3" t="s">
        <v>174</v>
      </c>
      <c r="F104" s="38">
        <v>50</v>
      </c>
      <c r="G104" s="38">
        <v>40</v>
      </c>
    </row>
    <row r="105" spans="1:7" ht="12.75">
      <c r="A105" s="30" t="s">
        <v>44</v>
      </c>
      <c r="B105" s="4" t="s">
        <v>66</v>
      </c>
      <c r="C105" s="4" t="s">
        <v>43</v>
      </c>
      <c r="D105" s="14" t="s">
        <v>10</v>
      </c>
      <c r="E105" s="4"/>
      <c r="F105" s="31">
        <f>F106+F118+F138</f>
        <v>21144.5</v>
      </c>
      <c r="G105" s="31">
        <f>G106+G118+G138</f>
        <v>20255.6</v>
      </c>
    </row>
    <row r="106" spans="1:7" ht="12.75">
      <c r="A106" s="30" t="s">
        <v>46</v>
      </c>
      <c r="B106" s="4" t="s">
        <v>66</v>
      </c>
      <c r="C106" s="4" t="s">
        <v>45</v>
      </c>
      <c r="D106" s="14" t="s">
        <v>10</v>
      </c>
      <c r="E106" s="4"/>
      <c r="F106" s="31">
        <f>F107+F114</f>
        <v>1080.6</v>
      </c>
      <c r="G106" s="31">
        <f>G107+G114</f>
        <v>1011.8</v>
      </c>
    </row>
    <row r="107" spans="1:7" ht="49.5" customHeight="1">
      <c r="A107" s="30" t="s">
        <v>190</v>
      </c>
      <c r="B107" s="4" t="s">
        <v>66</v>
      </c>
      <c r="C107" s="4" t="s">
        <v>45</v>
      </c>
      <c r="D107" s="14" t="s">
        <v>87</v>
      </c>
      <c r="E107" s="4"/>
      <c r="F107" s="31">
        <f>F108</f>
        <v>470.59999999999997</v>
      </c>
      <c r="G107" s="31">
        <f>G108</f>
        <v>422.4</v>
      </c>
    </row>
    <row r="108" spans="1:7" ht="49.5" customHeight="1">
      <c r="A108" s="30" t="s">
        <v>47</v>
      </c>
      <c r="B108" s="4" t="s">
        <v>66</v>
      </c>
      <c r="C108" s="4" t="s">
        <v>45</v>
      </c>
      <c r="D108" s="14" t="s">
        <v>86</v>
      </c>
      <c r="E108" s="4"/>
      <c r="F108" s="31">
        <f>F109</f>
        <v>470.59999999999997</v>
      </c>
      <c r="G108" s="31">
        <f>G109</f>
        <v>422.4</v>
      </c>
    </row>
    <row r="109" spans="1:7" ht="24.75" customHeight="1">
      <c r="A109" s="49" t="s">
        <v>141</v>
      </c>
      <c r="B109" s="4" t="s">
        <v>66</v>
      </c>
      <c r="C109" s="4" t="s">
        <v>45</v>
      </c>
      <c r="D109" s="14" t="s">
        <v>196</v>
      </c>
      <c r="E109" s="4"/>
      <c r="F109" s="31">
        <f>F110+F112</f>
        <v>470.59999999999997</v>
      </c>
      <c r="G109" s="31">
        <f>G110+G112</f>
        <v>422.4</v>
      </c>
    </row>
    <row r="110" spans="1:7" ht="23.25" customHeight="1">
      <c r="A110" s="48" t="s">
        <v>142</v>
      </c>
      <c r="B110" s="4" t="s">
        <v>66</v>
      </c>
      <c r="C110" s="4" t="s">
        <v>45</v>
      </c>
      <c r="D110" s="14" t="str">
        <f>D111</f>
        <v>222 01 00250</v>
      </c>
      <c r="E110" s="4"/>
      <c r="F110" s="31">
        <f>F111</f>
        <v>105.7</v>
      </c>
      <c r="G110" s="31">
        <f>G111</f>
        <v>57.5</v>
      </c>
    </row>
    <row r="111" spans="1:7" ht="22.5">
      <c r="A111" s="34" t="s">
        <v>241</v>
      </c>
      <c r="B111" s="5" t="s">
        <v>66</v>
      </c>
      <c r="C111" s="5" t="s">
        <v>45</v>
      </c>
      <c r="D111" s="13" t="s">
        <v>85</v>
      </c>
      <c r="E111" s="5" t="s">
        <v>174</v>
      </c>
      <c r="F111" s="96">
        <v>105.7</v>
      </c>
      <c r="G111" s="33">
        <v>57.5</v>
      </c>
    </row>
    <row r="112" spans="1:7" ht="61.5" customHeight="1">
      <c r="A112" s="40" t="s">
        <v>216</v>
      </c>
      <c r="B112" s="4" t="s">
        <v>66</v>
      </c>
      <c r="C112" s="4" t="s">
        <v>45</v>
      </c>
      <c r="D112" s="17" t="str">
        <f>D113</f>
        <v>222 01 02880</v>
      </c>
      <c r="E112" s="7"/>
      <c r="F112" s="41">
        <f>F113</f>
        <v>364.9</v>
      </c>
      <c r="G112" s="41">
        <f>G113</f>
        <v>364.9</v>
      </c>
    </row>
    <row r="113" spans="1:7" ht="33.75">
      <c r="A113" s="34" t="s">
        <v>181</v>
      </c>
      <c r="B113" s="5" t="s">
        <v>66</v>
      </c>
      <c r="C113" s="5" t="s">
        <v>45</v>
      </c>
      <c r="D113" s="13" t="s">
        <v>217</v>
      </c>
      <c r="E113" s="6" t="s">
        <v>143</v>
      </c>
      <c r="F113" s="35">
        <v>364.9</v>
      </c>
      <c r="G113" s="35">
        <v>364.9</v>
      </c>
    </row>
    <row r="114" spans="1:7" ht="22.5">
      <c r="A114" s="40" t="s">
        <v>68</v>
      </c>
      <c r="B114" s="7" t="s">
        <v>66</v>
      </c>
      <c r="C114" s="7" t="s">
        <v>45</v>
      </c>
      <c r="D114" s="17" t="s">
        <v>94</v>
      </c>
      <c r="E114" s="7"/>
      <c r="F114" s="41">
        <f aca="true" t="shared" si="2" ref="F114:G116">F115</f>
        <v>610</v>
      </c>
      <c r="G114" s="41">
        <f t="shared" si="2"/>
        <v>589.4</v>
      </c>
    </row>
    <row r="115" spans="1:7" ht="12.75">
      <c r="A115" s="40" t="s">
        <v>197</v>
      </c>
      <c r="B115" s="6" t="s">
        <v>66</v>
      </c>
      <c r="C115" s="7" t="s">
        <v>45</v>
      </c>
      <c r="D115" s="17" t="s">
        <v>93</v>
      </c>
      <c r="E115" s="6"/>
      <c r="F115" s="35">
        <f t="shared" si="2"/>
        <v>610</v>
      </c>
      <c r="G115" s="35">
        <f t="shared" si="2"/>
        <v>589.4</v>
      </c>
    </row>
    <row r="116" spans="1:7" ht="45">
      <c r="A116" s="40" t="s">
        <v>198</v>
      </c>
      <c r="B116" s="6" t="s">
        <v>66</v>
      </c>
      <c r="C116" s="4" t="s">
        <v>45</v>
      </c>
      <c r="D116" s="14" t="s">
        <v>84</v>
      </c>
      <c r="E116" s="6"/>
      <c r="F116" s="35">
        <f t="shared" si="2"/>
        <v>610</v>
      </c>
      <c r="G116" s="35">
        <f t="shared" si="2"/>
        <v>589.4</v>
      </c>
    </row>
    <row r="117" spans="1:7" ht="22.5">
      <c r="A117" s="34" t="s">
        <v>241</v>
      </c>
      <c r="B117" s="6" t="s">
        <v>66</v>
      </c>
      <c r="C117" s="6" t="s">
        <v>45</v>
      </c>
      <c r="D117" s="15" t="str">
        <f>D116</f>
        <v>99 9 00 02310 </v>
      </c>
      <c r="E117" s="6" t="s">
        <v>174</v>
      </c>
      <c r="F117" s="35">
        <v>610</v>
      </c>
      <c r="G117" s="35">
        <v>589.4</v>
      </c>
    </row>
    <row r="118" spans="1:7" ht="12.75">
      <c r="A118" s="30" t="s">
        <v>49</v>
      </c>
      <c r="B118" s="4" t="s">
        <v>66</v>
      </c>
      <c r="C118" s="4" t="s">
        <v>48</v>
      </c>
      <c r="D118" s="14" t="s">
        <v>10</v>
      </c>
      <c r="E118" s="4"/>
      <c r="F118" s="31">
        <f aca="true" t="shared" si="3" ref="F118:G120">F119</f>
        <v>13978.3</v>
      </c>
      <c r="G118" s="31">
        <f t="shared" si="3"/>
        <v>13685.5</v>
      </c>
    </row>
    <row r="119" spans="1:7" ht="42">
      <c r="A119" s="30" t="s">
        <v>190</v>
      </c>
      <c r="B119" s="4" t="s">
        <v>66</v>
      </c>
      <c r="C119" s="4" t="s">
        <v>48</v>
      </c>
      <c r="D119" s="14" t="s">
        <v>87</v>
      </c>
      <c r="E119" s="4"/>
      <c r="F119" s="31">
        <f t="shared" si="3"/>
        <v>13978.3</v>
      </c>
      <c r="G119" s="31">
        <f t="shared" si="3"/>
        <v>13685.5</v>
      </c>
    </row>
    <row r="120" spans="1:7" ht="45.75" customHeight="1">
      <c r="A120" s="30" t="s">
        <v>47</v>
      </c>
      <c r="B120" s="4" t="s">
        <v>66</v>
      </c>
      <c r="C120" s="4" t="s">
        <v>48</v>
      </c>
      <c r="D120" s="14" t="s">
        <v>86</v>
      </c>
      <c r="E120" s="4"/>
      <c r="F120" s="31">
        <f t="shared" si="3"/>
        <v>13978.3</v>
      </c>
      <c r="G120" s="31">
        <f t="shared" si="3"/>
        <v>13685.5</v>
      </c>
    </row>
    <row r="121" spans="1:7" ht="26.25" customHeight="1">
      <c r="A121" s="30" t="s">
        <v>148</v>
      </c>
      <c r="B121" s="4" t="s">
        <v>66</v>
      </c>
      <c r="C121" s="4" t="s">
        <v>48</v>
      </c>
      <c r="D121" s="14" t="s">
        <v>149</v>
      </c>
      <c r="E121" s="4"/>
      <c r="F121" s="31">
        <f>F122+F124+F126+F128+F132+F134+F136+F130</f>
        <v>13978.3</v>
      </c>
      <c r="G121" s="31">
        <f>G122+G124+G126+G128+G132+G134+G136+G130</f>
        <v>13685.5</v>
      </c>
    </row>
    <row r="122" spans="1:7" ht="21">
      <c r="A122" s="36" t="s">
        <v>146</v>
      </c>
      <c r="B122" s="4" t="s">
        <v>66</v>
      </c>
      <c r="C122" s="4" t="s">
        <v>48</v>
      </c>
      <c r="D122" s="14" t="str">
        <f>D123</f>
        <v>222 02 00360</v>
      </c>
      <c r="E122" s="4"/>
      <c r="F122" s="31">
        <f>F123</f>
        <v>400</v>
      </c>
      <c r="G122" s="31">
        <f>G123</f>
        <v>396.6</v>
      </c>
    </row>
    <row r="123" spans="1:7" ht="22.5">
      <c r="A123" s="37" t="s">
        <v>241</v>
      </c>
      <c r="B123" s="3" t="s">
        <v>66</v>
      </c>
      <c r="C123" s="3" t="s">
        <v>48</v>
      </c>
      <c r="D123" s="16" t="s">
        <v>147</v>
      </c>
      <c r="E123" s="3" t="s">
        <v>174</v>
      </c>
      <c r="F123" s="38">
        <v>400</v>
      </c>
      <c r="G123" s="38">
        <v>396.6</v>
      </c>
    </row>
    <row r="124" spans="1:7" ht="21">
      <c r="A124" s="36" t="s">
        <v>145</v>
      </c>
      <c r="B124" s="4" t="s">
        <v>66</v>
      </c>
      <c r="C124" s="4" t="s">
        <v>48</v>
      </c>
      <c r="D124" s="14" t="str">
        <f>D125</f>
        <v>222 02 01530</v>
      </c>
      <c r="E124" s="4"/>
      <c r="F124" s="31">
        <f>F125</f>
        <v>40</v>
      </c>
      <c r="G124" s="31">
        <f>G125</f>
        <v>25</v>
      </c>
    </row>
    <row r="125" spans="1:7" ht="22.5">
      <c r="A125" s="37" t="s">
        <v>241</v>
      </c>
      <c r="B125" s="3" t="s">
        <v>66</v>
      </c>
      <c r="C125" s="3" t="s">
        <v>48</v>
      </c>
      <c r="D125" s="16" t="s">
        <v>144</v>
      </c>
      <c r="E125" s="3" t="s">
        <v>174</v>
      </c>
      <c r="F125" s="38">
        <v>40</v>
      </c>
      <c r="G125" s="38">
        <v>25</v>
      </c>
    </row>
    <row r="126" spans="1:7" ht="31.5">
      <c r="A126" s="36" t="s">
        <v>88</v>
      </c>
      <c r="B126" s="4" t="s">
        <v>66</v>
      </c>
      <c r="C126" s="4" t="s">
        <v>48</v>
      </c>
      <c r="D126" s="14" t="str">
        <f>D127</f>
        <v>222 02 01560</v>
      </c>
      <c r="E126" s="4"/>
      <c r="F126" s="31">
        <f>F127</f>
        <v>540</v>
      </c>
      <c r="G126" s="31">
        <f>G127</f>
        <v>487.7</v>
      </c>
    </row>
    <row r="127" spans="1:7" ht="22.5">
      <c r="A127" s="32" t="s">
        <v>241</v>
      </c>
      <c r="B127" s="3" t="s">
        <v>66</v>
      </c>
      <c r="C127" s="3" t="s">
        <v>48</v>
      </c>
      <c r="D127" s="16" t="s">
        <v>89</v>
      </c>
      <c r="E127" s="3" t="s">
        <v>174</v>
      </c>
      <c r="F127" s="35">
        <v>540</v>
      </c>
      <c r="G127" s="35">
        <v>487.7</v>
      </c>
    </row>
    <row r="128" spans="1:7" ht="33.75">
      <c r="A128" s="40" t="s">
        <v>210</v>
      </c>
      <c r="B128" s="4" t="s">
        <v>66</v>
      </c>
      <c r="C128" s="4" t="s">
        <v>48</v>
      </c>
      <c r="D128" s="14" t="str">
        <f>D129</f>
        <v>222 02 01580</v>
      </c>
      <c r="E128" s="4"/>
      <c r="F128" s="47">
        <f>F129</f>
        <v>190.6</v>
      </c>
      <c r="G128" s="47">
        <f>G129</f>
        <v>190</v>
      </c>
    </row>
    <row r="129" spans="1:7" ht="22.5">
      <c r="A129" s="50" t="s">
        <v>241</v>
      </c>
      <c r="B129" s="5" t="s">
        <v>66</v>
      </c>
      <c r="C129" s="5" t="s">
        <v>48</v>
      </c>
      <c r="D129" s="13" t="s">
        <v>209</v>
      </c>
      <c r="E129" s="5" t="s">
        <v>174</v>
      </c>
      <c r="F129" s="51">
        <v>190.6</v>
      </c>
      <c r="G129" s="51">
        <v>190</v>
      </c>
    </row>
    <row r="130" spans="1:7" ht="33.75">
      <c r="A130" s="40" t="s">
        <v>236</v>
      </c>
      <c r="B130" s="4" t="s">
        <v>66</v>
      </c>
      <c r="C130" s="4" t="s">
        <v>48</v>
      </c>
      <c r="D130" s="14" t="str">
        <f>D131</f>
        <v>222 02 70160</v>
      </c>
      <c r="E130" s="4"/>
      <c r="F130" s="41">
        <f>F131</f>
        <v>10861.9</v>
      </c>
      <c r="G130" s="41">
        <f>G131</f>
        <v>10649.2</v>
      </c>
    </row>
    <row r="131" spans="1:7" ht="22.5">
      <c r="A131" s="50" t="s">
        <v>241</v>
      </c>
      <c r="B131" s="5" t="s">
        <v>66</v>
      </c>
      <c r="C131" s="5" t="s">
        <v>48</v>
      </c>
      <c r="D131" s="13" t="s">
        <v>235</v>
      </c>
      <c r="E131" s="5" t="s">
        <v>174</v>
      </c>
      <c r="F131" s="35">
        <v>10861.9</v>
      </c>
      <c r="G131" s="35">
        <v>10649.2</v>
      </c>
    </row>
    <row r="132" spans="1:7" ht="45">
      <c r="A132" s="40" t="s">
        <v>215</v>
      </c>
      <c r="B132" s="4" t="s">
        <v>66</v>
      </c>
      <c r="C132" s="4" t="s">
        <v>48</v>
      </c>
      <c r="D132" s="14" t="str">
        <f>D133</f>
        <v>222 02 S0160</v>
      </c>
      <c r="E132" s="4"/>
      <c r="F132" s="41">
        <f>F133</f>
        <v>581.9</v>
      </c>
      <c r="G132" s="41">
        <f>G133</f>
        <v>574.9</v>
      </c>
    </row>
    <row r="133" spans="1:7" ht="22.5">
      <c r="A133" s="50" t="s">
        <v>241</v>
      </c>
      <c r="B133" s="5" t="s">
        <v>66</v>
      </c>
      <c r="C133" s="5" t="s">
        <v>48</v>
      </c>
      <c r="D133" s="13" t="s">
        <v>211</v>
      </c>
      <c r="E133" s="5" t="s">
        <v>174</v>
      </c>
      <c r="F133" s="35">
        <v>581.9</v>
      </c>
      <c r="G133" s="35">
        <v>574.9</v>
      </c>
    </row>
    <row r="134" spans="1:7" ht="45">
      <c r="A134" s="40" t="s">
        <v>222</v>
      </c>
      <c r="B134" s="7" t="s">
        <v>66</v>
      </c>
      <c r="C134" s="7" t="s">
        <v>48</v>
      </c>
      <c r="D134" s="17" t="str">
        <f>D135</f>
        <v>222 03 74270</v>
      </c>
      <c r="E134" s="7"/>
      <c r="F134" s="41">
        <f>F135</f>
        <v>1293.9</v>
      </c>
      <c r="G134" s="41">
        <f>G135</f>
        <v>1293.9</v>
      </c>
    </row>
    <row r="135" spans="1:7" ht="22.5">
      <c r="A135" s="34" t="s">
        <v>241</v>
      </c>
      <c r="B135" s="6" t="s">
        <v>66</v>
      </c>
      <c r="C135" s="6" t="s">
        <v>48</v>
      </c>
      <c r="D135" s="15" t="s">
        <v>225</v>
      </c>
      <c r="E135" s="6" t="s">
        <v>174</v>
      </c>
      <c r="F135" s="35">
        <v>1293.9</v>
      </c>
      <c r="G135" s="35">
        <v>1293.9</v>
      </c>
    </row>
    <row r="136" spans="1:7" ht="56.25">
      <c r="A136" s="40" t="s">
        <v>223</v>
      </c>
      <c r="B136" s="7" t="s">
        <v>66</v>
      </c>
      <c r="C136" s="7" t="s">
        <v>48</v>
      </c>
      <c r="D136" s="17" t="str">
        <f>D137</f>
        <v>222 03 S4270</v>
      </c>
      <c r="E136" s="7"/>
      <c r="F136" s="41">
        <f>F137</f>
        <v>70</v>
      </c>
      <c r="G136" s="41">
        <f>G137</f>
        <v>68.2</v>
      </c>
    </row>
    <row r="137" spans="1:7" ht="22.5">
      <c r="A137" s="34" t="s">
        <v>241</v>
      </c>
      <c r="B137" s="6" t="s">
        <v>66</v>
      </c>
      <c r="C137" s="6" t="s">
        <v>48</v>
      </c>
      <c r="D137" s="15" t="s">
        <v>224</v>
      </c>
      <c r="E137" s="6" t="s">
        <v>174</v>
      </c>
      <c r="F137" s="35">
        <v>70</v>
      </c>
      <c r="G137" s="35">
        <v>68.2</v>
      </c>
    </row>
    <row r="138" spans="1:7" ht="12.75">
      <c r="A138" s="30" t="s">
        <v>51</v>
      </c>
      <c r="B138" s="4" t="s">
        <v>66</v>
      </c>
      <c r="C138" s="4" t="s">
        <v>50</v>
      </c>
      <c r="D138" s="14" t="s">
        <v>10</v>
      </c>
      <c r="E138" s="4"/>
      <c r="F138" s="31">
        <f>F139+F162</f>
        <v>6085.6</v>
      </c>
      <c r="G138" s="31">
        <f>G139+G162</f>
        <v>5558.300000000001</v>
      </c>
    </row>
    <row r="139" spans="1:7" ht="45.75" customHeight="1">
      <c r="A139" s="30" t="s">
        <v>190</v>
      </c>
      <c r="B139" s="4" t="s">
        <v>66</v>
      </c>
      <c r="C139" s="4" t="s">
        <v>50</v>
      </c>
      <c r="D139" s="14" t="s">
        <v>87</v>
      </c>
      <c r="E139" s="4"/>
      <c r="F139" s="31">
        <f>F140</f>
        <v>5497.5</v>
      </c>
      <c r="G139" s="31">
        <f>G140</f>
        <v>4970.200000000001</v>
      </c>
    </row>
    <row r="140" spans="1:7" ht="44.25" customHeight="1">
      <c r="A140" s="30" t="s">
        <v>47</v>
      </c>
      <c r="B140" s="4" t="s">
        <v>66</v>
      </c>
      <c r="C140" s="4" t="s">
        <v>50</v>
      </c>
      <c r="D140" s="14" t="s">
        <v>86</v>
      </c>
      <c r="E140" s="4"/>
      <c r="F140" s="31">
        <f>F141</f>
        <v>5497.5</v>
      </c>
      <c r="G140" s="31">
        <f>G141</f>
        <v>4970.200000000001</v>
      </c>
    </row>
    <row r="141" spans="1:7" ht="25.5" customHeight="1">
      <c r="A141" s="30" t="s">
        <v>151</v>
      </c>
      <c r="B141" s="4" t="s">
        <v>66</v>
      </c>
      <c r="C141" s="4" t="s">
        <v>48</v>
      </c>
      <c r="D141" s="14" t="s">
        <v>150</v>
      </c>
      <c r="E141" s="4"/>
      <c r="F141" s="31">
        <f>F142+F144+F146+F148+F150+F152+F154+F156+F158+F160</f>
        <v>5497.5</v>
      </c>
      <c r="G141" s="31">
        <f>G142+G144+G146+G148+G150+G152+G154+G156+G158+G160</f>
        <v>4970.200000000001</v>
      </c>
    </row>
    <row r="142" spans="1:7" ht="29.25" customHeight="1">
      <c r="A142" s="36" t="s">
        <v>119</v>
      </c>
      <c r="B142" s="4" t="s">
        <v>66</v>
      </c>
      <c r="C142" s="4" t="s">
        <v>50</v>
      </c>
      <c r="D142" s="14" t="str">
        <f>D143</f>
        <v>222 03 01600</v>
      </c>
      <c r="E142" s="4"/>
      <c r="F142" s="31">
        <f>F143</f>
        <v>1640</v>
      </c>
      <c r="G142" s="31">
        <f>G143</f>
        <v>1484.3</v>
      </c>
    </row>
    <row r="143" spans="1:7" ht="22.5">
      <c r="A143" s="37" t="s">
        <v>248</v>
      </c>
      <c r="B143" s="3" t="s">
        <v>66</v>
      </c>
      <c r="C143" s="3" t="s">
        <v>50</v>
      </c>
      <c r="D143" s="16" t="s">
        <v>92</v>
      </c>
      <c r="E143" s="3" t="s">
        <v>174</v>
      </c>
      <c r="F143" s="38">
        <v>1640</v>
      </c>
      <c r="G143" s="38">
        <v>1484.3</v>
      </c>
    </row>
    <row r="144" spans="1:7" ht="21">
      <c r="A144" s="36" t="s">
        <v>154</v>
      </c>
      <c r="B144" s="4" t="s">
        <v>66</v>
      </c>
      <c r="C144" s="4" t="s">
        <v>50</v>
      </c>
      <c r="D144" s="14" t="str">
        <f>D145</f>
        <v>222 03 01610</v>
      </c>
      <c r="E144" s="4"/>
      <c r="F144" s="31">
        <f>F145</f>
        <v>30</v>
      </c>
      <c r="G144" s="31">
        <f>G145</f>
        <v>30</v>
      </c>
    </row>
    <row r="145" spans="1:7" ht="22.5">
      <c r="A145" s="32" t="s">
        <v>241</v>
      </c>
      <c r="B145" s="5" t="s">
        <v>66</v>
      </c>
      <c r="C145" s="5" t="s">
        <v>50</v>
      </c>
      <c r="D145" s="13" t="s">
        <v>155</v>
      </c>
      <c r="E145" s="5" t="s">
        <v>174</v>
      </c>
      <c r="F145" s="33">
        <v>30</v>
      </c>
      <c r="G145" s="33">
        <v>30</v>
      </c>
    </row>
    <row r="146" spans="1:7" ht="21">
      <c r="A146" s="36" t="s">
        <v>90</v>
      </c>
      <c r="B146" s="4" t="s">
        <v>66</v>
      </c>
      <c r="C146" s="4" t="s">
        <v>50</v>
      </c>
      <c r="D146" s="14" t="str">
        <f>D147</f>
        <v>222 03 01620</v>
      </c>
      <c r="E146" s="4"/>
      <c r="F146" s="31">
        <f>F147</f>
        <v>1894.6</v>
      </c>
      <c r="G146" s="31">
        <f>G147</f>
        <v>1652.1</v>
      </c>
    </row>
    <row r="147" spans="1:7" ht="22.5">
      <c r="A147" s="32" t="s">
        <v>241</v>
      </c>
      <c r="B147" s="5" t="s">
        <v>66</v>
      </c>
      <c r="C147" s="5" t="s">
        <v>50</v>
      </c>
      <c r="D147" s="13" t="s">
        <v>91</v>
      </c>
      <c r="E147" s="5" t="s">
        <v>174</v>
      </c>
      <c r="F147" s="33">
        <v>1894.6</v>
      </c>
      <c r="G147" s="96">
        <v>1652.1</v>
      </c>
    </row>
    <row r="148" spans="1:7" ht="21">
      <c r="A148" s="36" t="s">
        <v>153</v>
      </c>
      <c r="B148" s="4" t="s">
        <v>66</v>
      </c>
      <c r="C148" s="4" t="s">
        <v>50</v>
      </c>
      <c r="D148" s="14" t="str">
        <f>D149</f>
        <v>222 03 01640</v>
      </c>
      <c r="E148" s="4"/>
      <c r="F148" s="31">
        <f>F149</f>
        <v>285</v>
      </c>
      <c r="G148" s="31">
        <f>G149</f>
        <v>189.8</v>
      </c>
    </row>
    <row r="149" spans="1:7" ht="22.5">
      <c r="A149" s="32" t="s">
        <v>241</v>
      </c>
      <c r="B149" s="5" t="s">
        <v>66</v>
      </c>
      <c r="C149" s="5" t="s">
        <v>50</v>
      </c>
      <c r="D149" s="13" t="s">
        <v>152</v>
      </c>
      <c r="E149" s="5" t="s">
        <v>174</v>
      </c>
      <c r="F149" s="33">
        <v>285</v>
      </c>
      <c r="G149" s="33">
        <v>189.8</v>
      </c>
    </row>
    <row r="150" spans="1:7" ht="56.25">
      <c r="A150" s="40" t="s">
        <v>192</v>
      </c>
      <c r="B150" s="7" t="s">
        <v>66</v>
      </c>
      <c r="C150" s="7" t="s">
        <v>50</v>
      </c>
      <c r="D150" s="17" t="str">
        <f>D151</f>
        <v>222 03 70880</v>
      </c>
      <c r="E150" s="7"/>
      <c r="F150" s="41">
        <f>F151</f>
        <v>303.1</v>
      </c>
      <c r="G150" s="41">
        <f>G151</f>
        <v>303.1</v>
      </c>
    </row>
    <row r="151" spans="1:7" ht="22.5">
      <c r="A151" s="34" t="s">
        <v>241</v>
      </c>
      <c r="B151" s="6" t="s">
        <v>66</v>
      </c>
      <c r="C151" s="6" t="s">
        <v>50</v>
      </c>
      <c r="D151" s="15" t="s">
        <v>157</v>
      </c>
      <c r="E151" s="6" t="s">
        <v>174</v>
      </c>
      <c r="F151" s="35">
        <v>303.1</v>
      </c>
      <c r="G151" s="35">
        <v>303.1</v>
      </c>
    </row>
    <row r="152" spans="1:7" ht="56.25">
      <c r="A152" s="40" t="s">
        <v>193</v>
      </c>
      <c r="B152" s="7" t="s">
        <v>66</v>
      </c>
      <c r="C152" s="7" t="s">
        <v>50</v>
      </c>
      <c r="D152" s="17" t="str">
        <f>D153</f>
        <v>222 03 S0880</v>
      </c>
      <c r="E152" s="7"/>
      <c r="F152" s="41">
        <f>F153</f>
        <v>50.8</v>
      </c>
      <c r="G152" s="41">
        <f>G153</f>
        <v>50.8</v>
      </c>
    </row>
    <row r="153" spans="1:7" ht="21.75" customHeight="1">
      <c r="A153" s="34" t="s">
        <v>241</v>
      </c>
      <c r="B153" s="6" t="s">
        <v>66</v>
      </c>
      <c r="C153" s="6" t="s">
        <v>50</v>
      </c>
      <c r="D153" s="15" t="s">
        <v>156</v>
      </c>
      <c r="E153" s="6" t="s">
        <v>174</v>
      </c>
      <c r="F153" s="35">
        <v>50.8</v>
      </c>
      <c r="G153" s="35">
        <v>50.8</v>
      </c>
    </row>
    <row r="154" spans="1:7" ht="43.5" customHeight="1">
      <c r="A154" s="40" t="s">
        <v>226</v>
      </c>
      <c r="B154" s="7" t="s">
        <v>66</v>
      </c>
      <c r="C154" s="7" t="s">
        <v>50</v>
      </c>
      <c r="D154" s="17" t="str">
        <f>D155</f>
        <v>222 03 72020</v>
      </c>
      <c r="E154" s="7"/>
      <c r="F154" s="41">
        <f>F155</f>
        <v>850</v>
      </c>
      <c r="G154" s="41">
        <f>G155</f>
        <v>850</v>
      </c>
    </row>
    <row r="155" spans="1:7" ht="21.75" customHeight="1">
      <c r="A155" s="34" t="s">
        <v>241</v>
      </c>
      <c r="B155" s="6" t="s">
        <v>66</v>
      </c>
      <c r="C155" s="6" t="s">
        <v>50</v>
      </c>
      <c r="D155" s="15" t="s">
        <v>227</v>
      </c>
      <c r="E155" s="6" t="s">
        <v>174</v>
      </c>
      <c r="F155" s="35">
        <v>850</v>
      </c>
      <c r="G155" s="35">
        <v>850</v>
      </c>
    </row>
    <row r="156" spans="1:7" ht="22.5">
      <c r="A156" s="40" t="s">
        <v>200</v>
      </c>
      <c r="B156" s="7" t="s">
        <v>66</v>
      </c>
      <c r="C156" s="7" t="s">
        <v>50</v>
      </c>
      <c r="D156" s="17" t="str">
        <f>D157</f>
        <v>222 03 74310</v>
      </c>
      <c r="E156" s="7"/>
      <c r="F156" s="41">
        <f>F157</f>
        <v>232</v>
      </c>
      <c r="G156" s="41">
        <f>G157</f>
        <v>232</v>
      </c>
    </row>
    <row r="157" spans="1:7" ht="23.25" customHeight="1">
      <c r="A157" s="34" t="s">
        <v>241</v>
      </c>
      <c r="B157" s="6" t="s">
        <v>66</v>
      </c>
      <c r="C157" s="6" t="s">
        <v>50</v>
      </c>
      <c r="D157" s="15" t="s">
        <v>199</v>
      </c>
      <c r="E157" s="6" t="s">
        <v>174</v>
      </c>
      <c r="F157" s="35">
        <v>232</v>
      </c>
      <c r="G157" s="35">
        <v>232</v>
      </c>
    </row>
    <row r="158" spans="1:7" ht="23.25" customHeight="1">
      <c r="A158" s="52" t="s">
        <v>158</v>
      </c>
      <c r="B158" s="12" t="s">
        <v>66</v>
      </c>
      <c r="C158" s="4" t="s">
        <v>50</v>
      </c>
      <c r="D158" s="14" t="str">
        <f>D159</f>
        <v>222 03 S4310</v>
      </c>
      <c r="E158" s="6"/>
      <c r="F158" s="41">
        <f>F159</f>
        <v>100.8</v>
      </c>
      <c r="G158" s="41">
        <f>G159</f>
        <v>100.8</v>
      </c>
    </row>
    <row r="159" spans="1:7" ht="22.5">
      <c r="A159" s="32" t="s">
        <v>241</v>
      </c>
      <c r="B159" s="5" t="s">
        <v>66</v>
      </c>
      <c r="C159" s="8" t="s">
        <v>50</v>
      </c>
      <c r="D159" s="18" t="s">
        <v>159</v>
      </c>
      <c r="E159" s="6" t="s">
        <v>174</v>
      </c>
      <c r="F159" s="35">
        <v>100.8</v>
      </c>
      <c r="G159" s="35">
        <v>100.8</v>
      </c>
    </row>
    <row r="160" spans="1:7" ht="22.5">
      <c r="A160" s="52" t="s">
        <v>158</v>
      </c>
      <c r="B160" s="12" t="s">
        <v>66</v>
      </c>
      <c r="C160" s="4" t="s">
        <v>50</v>
      </c>
      <c r="D160" s="14" t="str">
        <f>D161</f>
        <v>222 03 03020</v>
      </c>
      <c r="E160" s="6"/>
      <c r="F160" s="41">
        <f>F161</f>
        <v>111.2</v>
      </c>
      <c r="G160" s="41">
        <f>G161</f>
        <v>77.3</v>
      </c>
    </row>
    <row r="161" spans="1:7" ht="22.5">
      <c r="A161" s="32" t="s">
        <v>241</v>
      </c>
      <c r="B161" s="5" t="s">
        <v>66</v>
      </c>
      <c r="C161" s="8" t="s">
        <v>50</v>
      </c>
      <c r="D161" s="18" t="s">
        <v>239</v>
      </c>
      <c r="E161" s="6" t="s">
        <v>174</v>
      </c>
      <c r="F161" s="35">
        <v>111.2</v>
      </c>
      <c r="G161" s="35">
        <v>77.3</v>
      </c>
    </row>
    <row r="162" spans="1:7" ht="21">
      <c r="A162" s="30" t="s">
        <v>23</v>
      </c>
      <c r="B162" s="4" t="s">
        <v>66</v>
      </c>
      <c r="C162" s="4" t="s">
        <v>50</v>
      </c>
      <c r="D162" s="14" t="s">
        <v>94</v>
      </c>
      <c r="E162" s="4"/>
      <c r="F162" s="41">
        <f>F164</f>
        <v>588.1</v>
      </c>
      <c r="G162" s="41">
        <f>G164</f>
        <v>588.1</v>
      </c>
    </row>
    <row r="163" spans="1:7" ht="12.75">
      <c r="A163" s="30" t="s">
        <v>24</v>
      </c>
      <c r="B163" s="4" t="s">
        <v>66</v>
      </c>
      <c r="C163" s="4" t="s">
        <v>50</v>
      </c>
      <c r="D163" s="14" t="s">
        <v>93</v>
      </c>
      <c r="E163" s="4"/>
      <c r="F163" s="35">
        <f>F164</f>
        <v>588.1</v>
      </c>
      <c r="G163" s="35">
        <f>G164</f>
        <v>588.1</v>
      </c>
    </row>
    <row r="164" spans="1:7" ht="31.5">
      <c r="A164" s="30" t="s">
        <v>228</v>
      </c>
      <c r="B164" s="4" t="s">
        <v>66</v>
      </c>
      <c r="C164" s="4" t="s">
        <v>50</v>
      </c>
      <c r="D164" s="14" t="str">
        <f>D165</f>
        <v>999 00 72030</v>
      </c>
      <c r="E164" s="4"/>
      <c r="F164" s="35">
        <f>F165</f>
        <v>588.1</v>
      </c>
      <c r="G164" s="35">
        <f>G165</f>
        <v>588.1</v>
      </c>
    </row>
    <row r="165" spans="1:7" ht="22.5">
      <c r="A165" s="37" t="s">
        <v>241</v>
      </c>
      <c r="B165" s="3" t="s">
        <v>66</v>
      </c>
      <c r="C165" s="3" t="s">
        <v>50</v>
      </c>
      <c r="D165" s="16" t="s">
        <v>240</v>
      </c>
      <c r="E165" s="3" t="s">
        <v>174</v>
      </c>
      <c r="F165" s="35">
        <v>588.1</v>
      </c>
      <c r="G165" s="35">
        <v>588.1</v>
      </c>
    </row>
    <row r="166" spans="1:7" ht="12.75">
      <c r="A166" s="30" t="s">
        <v>57</v>
      </c>
      <c r="B166" s="4" t="s">
        <v>66</v>
      </c>
      <c r="C166" s="4" t="s">
        <v>56</v>
      </c>
      <c r="D166" s="14" t="s">
        <v>10</v>
      </c>
      <c r="E166" s="4"/>
      <c r="F166" s="31">
        <f aca="true" t="shared" si="4" ref="F166:G169">F167</f>
        <v>395</v>
      </c>
      <c r="G166" s="31">
        <f t="shared" si="4"/>
        <v>358.9</v>
      </c>
    </row>
    <row r="167" spans="1:7" ht="12.75">
      <c r="A167" s="30" t="s">
        <v>59</v>
      </c>
      <c r="B167" s="4" t="s">
        <v>66</v>
      </c>
      <c r="C167" s="4" t="s">
        <v>58</v>
      </c>
      <c r="D167" s="4" t="s">
        <v>10</v>
      </c>
      <c r="E167" s="4"/>
      <c r="F167" s="31">
        <f t="shared" si="4"/>
        <v>395</v>
      </c>
      <c r="G167" s="31">
        <f t="shared" si="4"/>
        <v>358.9</v>
      </c>
    </row>
    <row r="168" spans="1:7" ht="21">
      <c r="A168" s="30" t="s">
        <v>23</v>
      </c>
      <c r="B168" s="4" t="s">
        <v>66</v>
      </c>
      <c r="C168" s="4" t="s">
        <v>58</v>
      </c>
      <c r="D168" s="4" t="s">
        <v>201</v>
      </c>
      <c r="E168" s="4"/>
      <c r="F168" s="31">
        <f t="shared" si="4"/>
        <v>395</v>
      </c>
      <c r="G168" s="31">
        <f t="shared" si="4"/>
        <v>358.9</v>
      </c>
    </row>
    <row r="169" spans="1:7" ht="12.75">
      <c r="A169" s="30" t="s">
        <v>171</v>
      </c>
      <c r="B169" s="4" t="s">
        <v>66</v>
      </c>
      <c r="C169" s="4" t="s">
        <v>58</v>
      </c>
      <c r="D169" s="7" t="s">
        <v>79</v>
      </c>
      <c r="E169" s="4"/>
      <c r="F169" s="31">
        <f t="shared" si="4"/>
        <v>395</v>
      </c>
      <c r="G169" s="31">
        <f t="shared" si="4"/>
        <v>358.9</v>
      </c>
    </row>
    <row r="170" spans="1:7" ht="22.5">
      <c r="A170" s="32" t="s">
        <v>173</v>
      </c>
      <c r="B170" s="5" t="s">
        <v>66</v>
      </c>
      <c r="C170" s="5" t="s">
        <v>58</v>
      </c>
      <c r="D170" s="5" t="s">
        <v>79</v>
      </c>
      <c r="E170" s="5" t="s">
        <v>172</v>
      </c>
      <c r="F170" s="33">
        <v>395</v>
      </c>
      <c r="G170" s="33">
        <v>358.9</v>
      </c>
    </row>
    <row r="171" spans="1:7" ht="56.25" customHeight="1">
      <c r="A171" s="53" t="s">
        <v>60</v>
      </c>
      <c r="B171" s="19" t="s">
        <v>66</v>
      </c>
      <c r="C171" s="19" t="s">
        <v>10</v>
      </c>
      <c r="D171" s="19" t="s">
        <v>10</v>
      </c>
      <c r="E171" s="19"/>
      <c r="F171" s="29">
        <f>F172+F196</f>
        <v>5673.5</v>
      </c>
      <c r="G171" s="29">
        <f>G172+G196</f>
        <v>5567.700000000001</v>
      </c>
    </row>
    <row r="172" spans="1:7" ht="12.75">
      <c r="A172" s="30" t="s">
        <v>53</v>
      </c>
      <c r="B172" s="4" t="s">
        <v>66</v>
      </c>
      <c r="C172" s="4" t="s">
        <v>52</v>
      </c>
      <c r="D172" s="4" t="s">
        <v>10</v>
      </c>
      <c r="E172" s="4"/>
      <c r="F172" s="31">
        <f aca="true" t="shared" si="5" ref="F172:G174">F173</f>
        <v>5523.5</v>
      </c>
      <c r="G172" s="31">
        <f t="shared" si="5"/>
        <v>5417.700000000001</v>
      </c>
    </row>
    <row r="173" spans="1:7" ht="12.75">
      <c r="A173" s="30" t="s">
        <v>55</v>
      </c>
      <c r="B173" s="4" t="s">
        <v>66</v>
      </c>
      <c r="C173" s="4" t="s">
        <v>54</v>
      </c>
      <c r="D173" s="4" t="s">
        <v>10</v>
      </c>
      <c r="E173" s="4"/>
      <c r="F173" s="31">
        <f t="shared" si="5"/>
        <v>5523.5</v>
      </c>
      <c r="G173" s="31">
        <f t="shared" si="5"/>
        <v>5417.700000000001</v>
      </c>
    </row>
    <row r="174" spans="1:7" ht="42">
      <c r="A174" s="30" t="s">
        <v>190</v>
      </c>
      <c r="B174" s="4" t="s">
        <v>66</v>
      </c>
      <c r="C174" s="4" t="s">
        <v>54</v>
      </c>
      <c r="D174" s="4" t="s">
        <v>74</v>
      </c>
      <c r="E174" s="4"/>
      <c r="F174" s="31">
        <f t="shared" si="5"/>
        <v>5523.5</v>
      </c>
      <c r="G174" s="31">
        <f t="shared" si="5"/>
        <v>5417.700000000001</v>
      </c>
    </row>
    <row r="175" spans="1:7" ht="37.5" customHeight="1">
      <c r="A175" s="30" t="s">
        <v>69</v>
      </c>
      <c r="B175" s="4" t="s">
        <v>66</v>
      </c>
      <c r="C175" s="4" t="s">
        <v>54</v>
      </c>
      <c r="D175" s="4" t="s">
        <v>75</v>
      </c>
      <c r="E175" s="4"/>
      <c r="F175" s="31">
        <f>F177+F182+F186+F188+F193</f>
        <v>5523.5</v>
      </c>
      <c r="G175" s="31">
        <f>G177+G182+G186+G188+G193</f>
        <v>5417.700000000001</v>
      </c>
    </row>
    <row r="176" spans="1:7" ht="25.5" customHeight="1">
      <c r="A176" s="30" t="s">
        <v>202</v>
      </c>
      <c r="B176" s="4" t="s">
        <v>66</v>
      </c>
      <c r="C176" s="4" t="s">
        <v>54</v>
      </c>
      <c r="D176" s="4" t="s">
        <v>203</v>
      </c>
      <c r="E176" s="4"/>
      <c r="F176" s="31">
        <f>F177</f>
        <v>3269.5</v>
      </c>
      <c r="G176" s="31">
        <f>G177</f>
        <v>3259.8</v>
      </c>
    </row>
    <row r="177" spans="1:7" ht="30.75" customHeight="1">
      <c r="A177" s="36" t="s">
        <v>70</v>
      </c>
      <c r="B177" s="4" t="s">
        <v>66</v>
      </c>
      <c r="C177" s="4" t="s">
        <v>54</v>
      </c>
      <c r="D177" s="4" t="s">
        <v>76</v>
      </c>
      <c r="E177" s="4"/>
      <c r="F177" s="31">
        <f>F178+F179+F180</f>
        <v>3269.5</v>
      </c>
      <c r="G177" s="31">
        <f>G178+G179+G180</f>
        <v>3259.8</v>
      </c>
    </row>
    <row r="178" spans="1:7" ht="27" customHeight="1">
      <c r="A178" s="37" t="s">
        <v>139</v>
      </c>
      <c r="B178" s="3" t="s">
        <v>66</v>
      </c>
      <c r="C178" s="3" t="s">
        <v>54</v>
      </c>
      <c r="D178" s="6" t="s">
        <v>76</v>
      </c>
      <c r="E178" s="3" t="s">
        <v>140</v>
      </c>
      <c r="F178" s="38">
        <v>1342.5</v>
      </c>
      <c r="G178" s="38">
        <v>1337.8</v>
      </c>
    </row>
    <row r="179" spans="1:7" ht="22.5">
      <c r="A179" s="32" t="s">
        <v>241</v>
      </c>
      <c r="B179" s="5" t="s">
        <v>66</v>
      </c>
      <c r="C179" s="5" t="s">
        <v>54</v>
      </c>
      <c r="D179" s="6" t="s">
        <v>76</v>
      </c>
      <c r="E179" s="5" t="s">
        <v>174</v>
      </c>
      <c r="F179" s="33">
        <v>1923</v>
      </c>
      <c r="G179" s="33">
        <v>1918</v>
      </c>
    </row>
    <row r="180" spans="1:7" ht="12.75">
      <c r="A180" s="34" t="s">
        <v>64</v>
      </c>
      <c r="B180" s="6" t="s">
        <v>66</v>
      </c>
      <c r="C180" s="6" t="s">
        <v>54</v>
      </c>
      <c r="D180" s="6" t="s">
        <v>76</v>
      </c>
      <c r="E180" s="6" t="s">
        <v>175</v>
      </c>
      <c r="F180" s="35">
        <v>4</v>
      </c>
      <c r="G180" s="35">
        <v>4</v>
      </c>
    </row>
    <row r="181" spans="1:7" ht="21">
      <c r="A181" s="30" t="s">
        <v>205</v>
      </c>
      <c r="B181" s="4" t="s">
        <v>66</v>
      </c>
      <c r="C181" s="4" t="s">
        <v>54</v>
      </c>
      <c r="D181" s="4" t="s">
        <v>204</v>
      </c>
      <c r="E181" s="6"/>
      <c r="F181" s="41">
        <f>F182</f>
        <v>1128</v>
      </c>
      <c r="G181" s="41">
        <f>G182</f>
        <v>1124.9</v>
      </c>
    </row>
    <row r="182" spans="1:7" ht="21">
      <c r="A182" s="36" t="s">
        <v>71</v>
      </c>
      <c r="B182" s="4" t="s">
        <v>66</v>
      </c>
      <c r="C182" s="4" t="s">
        <v>54</v>
      </c>
      <c r="D182" s="4" t="s">
        <v>247</v>
      </c>
      <c r="E182" s="4"/>
      <c r="F182" s="31">
        <f>F183+F184</f>
        <v>1128</v>
      </c>
      <c r="G182" s="31">
        <f>G183+G184</f>
        <v>1124.9</v>
      </c>
    </row>
    <row r="183" spans="1:7" ht="22.5" customHeight="1">
      <c r="A183" s="37" t="s">
        <v>139</v>
      </c>
      <c r="B183" s="3" t="s">
        <v>66</v>
      </c>
      <c r="C183" s="3" t="s">
        <v>54</v>
      </c>
      <c r="D183" s="6" t="s">
        <v>247</v>
      </c>
      <c r="E183" s="3" t="s">
        <v>140</v>
      </c>
      <c r="F183" s="38">
        <v>543</v>
      </c>
      <c r="G183" s="38">
        <v>542.9</v>
      </c>
    </row>
    <row r="184" spans="1:7" ht="22.5">
      <c r="A184" s="37" t="s">
        <v>241</v>
      </c>
      <c r="B184" s="3" t="s">
        <v>66</v>
      </c>
      <c r="C184" s="3" t="s">
        <v>54</v>
      </c>
      <c r="D184" s="6" t="s">
        <v>247</v>
      </c>
      <c r="E184" s="3" t="s">
        <v>174</v>
      </c>
      <c r="F184" s="38">
        <v>585</v>
      </c>
      <c r="G184" s="38">
        <v>582</v>
      </c>
    </row>
    <row r="185" spans="1:7" ht="22.5">
      <c r="A185" s="46" t="s">
        <v>237</v>
      </c>
      <c r="B185" s="4" t="s">
        <v>66</v>
      </c>
      <c r="C185" s="4" t="s">
        <v>54</v>
      </c>
      <c r="D185" s="7" t="s">
        <v>238</v>
      </c>
      <c r="E185" s="5"/>
      <c r="F185" s="47">
        <f>F186</f>
        <v>155</v>
      </c>
      <c r="G185" s="47">
        <f>G186</f>
        <v>155</v>
      </c>
    </row>
    <row r="186" spans="1:7" ht="21">
      <c r="A186" s="36" t="s">
        <v>72</v>
      </c>
      <c r="B186" s="4" t="s">
        <v>66</v>
      </c>
      <c r="C186" s="4" t="s">
        <v>54</v>
      </c>
      <c r="D186" s="7" t="s">
        <v>73</v>
      </c>
      <c r="E186" s="4"/>
      <c r="F186" s="31">
        <f>F187</f>
        <v>155</v>
      </c>
      <c r="G186" s="31">
        <f>G187</f>
        <v>155</v>
      </c>
    </row>
    <row r="187" spans="1:7" ht="22.5">
      <c r="A187" s="34" t="s">
        <v>241</v>
      </c>
      <c r="B187" s="6" t="s">
        <v>66</v>
      </c>
      <c r="C187" s="6" t="s">
        <v>54</v>
      </c>
      <c r="D187" s="6" t="s">
        <v>73</v>
      </c>
      <c r="E187" s="6" t="s">
        <v>174</v>
      </c>
      <c r="F187" s="35">
        <v>155</v>
      </c>
      <c r="G187" s="35">
        <v>155</v>
      </c>
    </row>
    <row r="188" spans="1:7" ht="33.75">
      <c r="A188" s="54" t="s">
        <v>219</v>
      </c>
      <c r="B188" s="26" t="s">
        <v>66</v>
      </c>
      <c r="C188" s="26" t="s">
        <v>54</v>
      </c>
      <c r="D188" s="24" t="s">
        <v>137</v>
      </c>
      <c r="E188" s="25"/>
      <c r="F188" s="55">
        <f>F189+F191</f>
        <v>651</v>
      </c>
      <c r="G188" s="55">
        <f>G189+G191</f>
        <v>558</v>
      </c>
    </row>
    <row r="189" spans="1:7" ht="45">
      <c r="A189" s="87" t="s">
        <v>242</v>
      </c>
      <c r="B189" s="88" t="s">
        <v>66</v>
      </c>
      <c r="C189" s="88" t="s">
        <v>54</v>
      </c>
      <c r="D189" s="89" t="str">
        <f>D190</f>
        <v>221 04 00740</v>
      </c>
      <c r="E189" s="90"/>
      <c r="F189" s="91">
        <f>F190</f>
        <v>93</v>
      </c>
      <c r="G189" s="91">
        <f>G190</f>
        <v>93</v>
      </c>
    </row>
    <row r="190" spans="1:7" ht="13.5" thickBot="1">
      <c r="A190" s="92" t="s">
        <v>139</v>
      </c>
      <c r="B190" s="57" t="s">
        <v>66</v>
      </c>
      <c r="C190" s="57" t="s">
        <v>54</v>
      </c>
      <c r="D190" s="93" t="s">
        <v>243</v>
      </c>
      <c r="E190" s="94">
        <v>110</v>
      </c>
      <c r="F190" s="95">
        <v>93</v>
      </c>
      <c r="G190" s="95">
        <v>93</v>
      </c>
    </row>
    <row r="191" spans="1:7" ht="22.5">
      <c r="A191" s="63" t="s">
        <v>136</v>
      </c>
      <c r="B191" s="26" t="s">
        <v>66</v>
      </c>
      <c r="C191" s="26" t="s">
        <v>54</v>
      </c>
      <c r="D191" s="24" t="str">
        <f>D192</f>
        <v>221 04 70360</v>
      </c>
      <c r="E191" s="61"/>
      <c r="F191" s="62">
        <f>F192</f>
        <v>558</v>
      </c>
      <c r="G191" s="62">
        <f>G192</f>
        <v>465</v>
      </c>
    </row>
    <row r="192" spans="1:7" ht="13.5" thickBot="1">
      <c r="A192" s="56" t="s">
        <v>139</v>
      </c>
      <c r="B192" s="57" t="s">
        <v>66</v>
      </c>
      <c r="C192" s="57" t="s">
        <v>54</v>
      </c>
      <c r="D192" s="58" t="s">
        <v>138</v>
      </c>
      <c r="E192" s="59">
        <v>110</v>
      </c>
      <c r="F192" s="60">
        <v>558</v>
      </c>
      <c r="G192" s="60">
        <v>465</v>
      </c>
    </row>
    <row r="193" spans="1:7" ht="26.25" customHeight="1" thickBot="1">
      <c r="A193" s="64" t="s">
        <v>229</v>
      </c>
      <c r="B193" s="65" t="s">
        <v>66</v>
      </c>
      <c r="C193" s="26" t="s">
        <v>54</v>
      </c>
      <c r="D193" s="24" t="str">
        <f>D194</f>
        <v>221 05 72020</v>
      </c>
      <c r="E193" s="66"/>
      <c r="F193" s="67">
        <f>F194</f>
        <v>320</v>
      </c>
      <c r="G193" s="67">
        <f>G194</f>
        <v>320</v>
      </c>
    </row>
    <row r="194" spans="1:7" ht="45.75" thickBot="1">
      <c r="A194" s="40" t="s">
        <v>226</v>
      </c>
      <c r="B194" s="57" t="s">
        <v>66</v>
      </c>
      <c r="C194" s="57" t="s">
        <v>54</v>
      </c>
      <c r="D194" s="58" t="s">
        <v>230</v>
      </c>
      <c r="E194" s="59">
        <v>240</v>
      </c>
      <c r="F194" s="60">
        <f>F195</f>
        <v>320</v>
      </c>
      <c r="G194" s="60">
        <f>G195</f>
        <v>320</v>
      </c>
    </row>
    <row r="195" spans="1:7" ht="23.25" thickBot="1">
      <c r="A195" s="34" t="s">
        <v>241</v>
      </c>
      <c r="B195" s="57" t="s">
        <v>66</v>
      </c>
      <c r="C195" s="57" t="s">
        <v>54</v>
      </c>
      <c r="D195" s="58" t="s">
        <v>230</v>
      </c>
      <c r="E195" s="59">
        <v>240</v>
      </c>
      <c r="F195" s="60">
        <v>320</v>
      </c>
      <c r="G195" s="60">
        <v>320</v>
      </c>
    </row>
    <row r="196" spans="1:7" ht="13.5" thickBot="1">
      <c r="A196" s="30" t="s">
        <v>77</v>
      </c>
      <c r="B196" s="4" t="s">
        <v>66</v>
      </c>
      <c r="C196" s="4" t="s">
        <v>83</v>
      </c>
      <c r="D196" s="24"/>
      <c r="E196" s="66"/>
      <c r="F196" s="67">
        <f aca="true" t="shared" si="6" ref="F196:G201">F197</f>
        <v>150</v>
      </c>
      <c r="G196" s="67">
        <f t="shared" si="6"/>
        <v>150</v>
      </c>
    </row>
    <row r="197" spans="1:7" ht="13.5" thickBot="1">
      <c r="A197" s="30" t="s">
        <v>206</v>
      </c>
      <c r="B197" s="4" t="s">
        <v>66</v>
      </c>
      <c r="C197" s="4" t="s">
        <v>78</v>
      </c>
      <c r="D197" s="58"/>
      <c r="E197" s="59"/>
      <c r="F197" s="67">
        <f t="shared" si="6"/>
        <v>150</v>
      </c>
      <c r="G197" s="67">
        <f t="shared" si="6"/>
        <v>150</v>
      </c>
    </row>
    <row r="198" spans="1:7" ht="42.75" thickBot="1">
      <c r="A198" s="30" t="s">
        <v>190</v>
      </c>
      <c r="B198" s="57" t="s">
        <v>66</v>
      </c>
      <c r="C198" s="57" t="s">
        <v>78</v>
      </c>
      <c r="D198" s="58" t="s">
        <v>231</v>
      </c>
      <c r="E198" s="59"/>
      <c r="F198" s="60">
        <f t="shared" si="6"/>
        <v>150</v>
      </c>
      <c r="G198" s="60">
        <f t="shared" si="6"/>
        <v>150</v>
      </c>
    </row>
    <row r="199" spans="1:7" ht="32.25" thickBot="1">
      <c r="A199" s="30" t="s">
        <v>69</v>
      </c>
      <c r="B199" s="57" t="s">
        <v>66</v>
      </c>
      <c r="C199" s="57" t="s">
        <v>78</v>
      </c>
      <c r="D199" s="58" t="s">
        <v>232</v>
      </c>
      <c r="E199" s="59"/>
      <c r="F199" s="60">
        <f t="shared" si="6"/>
        <v>150</v>
      </c>
      <c r="G199" s="60">
        <f t="shared" si="6"/>
        <v>150</v>
      </c>
    </row>
    <row r="200" spans="1:7" ht="23.25" thickBot="1">
      <c r="A200" s="64" t="s">
        <v>229</v>
      </c>
      <c r="B200" s="57" t="s">
        <v>66</v>
      </c>
      <c r="C200" s="57" t="s">
        <v>78</v>
      </c>
      <c r="D200" s="58" t="s">
        <v>234</v>
      </c>
      <c r="E200" s="59"/>
      <c r="F200" s="60">
        <f t="shared" si="6"/>
        <v>150</v>
      </c>
      <c r="G200" s="60">
        <f t="shared" si="6"/>
        <v>150</v>
      </c>
    </row>
    <row r="201" spans="1:7" ht="45.75" thickBot="1">
      <c r="A201" s="40" t="s">
        <v>226</v>
      </c>
      <c r="B201" s="57" t="s">
        <v>66</v>
      </c>
      <c r="C201" s="57" t="s">
        <v>78</v>
      </c>
      <c r="D201" s="58" t="s">
        <v>233</v>
      </c>
      <c r="E201" s="59">
        <v>240</v>
      </c>
      <c r="F201" s="60">
        <f t="shared" si="6"/>
        <v>150</v>
      </c>
      <c r="G201" s="60">
        <f t="shared" si="6"/>
        <v>150</v>
      </c>
    </row>
    <row r="202" spans="1:7" ht="23.25" thickBot="1">
      <c r="A202" s="34" t="s">
        <v>241</v>
      </c>
      <c r="B202" s="57" t="s">
        <v>66</v>
      </c>
      <c r="C202" s="57" t="s">
        <v>78</v>
      </c>
      <c r="D202" s="68" t="s">
        <v>230</v>
      </c>
      <c r="E202" s="69">
        <v>240</v>
      </c>
      <c r="F202" s="70">
        <v>150</v>
      </c>
      <c r="G202" s="70">
        <v>150</v>
      </c>
    </row>
  </sheetData>
  <sheetProtection/>
  <mergeCells count="7">
    <mergeCell ref="G5:G6"/>
    <mergeCell ref="A4:G4"/>
    <mergeCell ref="E2:G2"/>
    <mergeCell ref="A5:A6"/>
    <mergeCell ref="F5:F6"/>
    <mergeCell ref="C5:E5"/>
    <mergeCell ref="B5:B6"/>
  </mergeCells>
  <printOptions/>
  <pageMargins left="0.31496062992125984" right="0.1968503937007874" top="0.1968503937007874" bottom="0.1968503937007874" header="0.1968503937007874" footer="0.1968503937007874"/>
  <pageSetup fitToHeight="0" fitToWidth="1" horizontalDpi="600" verticalDpi="600" orientation="portrait" paperSize="9" scale="8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2018-03-30T16:18:25Z</cp:lastPrinted>
  <dcterms:created xsi:type="dcterms:W3CDTF">1996-10-08T23:32:33Z</dcterms:created>
  <dcterms:modified xsi:type="dcterms:W3CDTF">2018-03-30T16:18:29Z</dcterms:modified>
  <cp:category/>
  <cp:version/>
  <cp:contentType/>
  <cp:contentStatus/>
</cp:coreProperties>
</file>