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 ДЧБ " sheetId="1" r:id="rId1"/>
  </sheets>
  <definedNames/>
  <calcPr fullCalcOnLoad="1"/>
</workbook>
</file>

<file path=xl/sharedStrings.xml><?xml version="1.0" encoding="utf-8"?>
<sst xmlns="http://schemas.openxmlformats.org/spreadsheetml/2006/main" count="316" uniqueCount="148">
  <si>
    <t>Приложение №1</t>
  </si>
  <si>
    <t>к решению Совета депутатов</t>
  </si>
  <si>
    <t/>
  </si>
  <si>
    <t>0.0.0</t>
  </si>
  <si>
    <t>1.00.00.00.0.00.0.000</t>
  </si>
  <si>
    <t>НАЛОГОВЫЕ И НЕНАЛОГОВЫЕ ДОХОДЫ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</si>
  <si>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</si>
  <si>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</si>
  <si>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1.11.05.00.0.00.0.000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</si>
  <si>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</si>
  <si>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1.2.0</t>
  </si>
  <si>
    <t>1.01.00.00.0.00.0.000</t>
  </si>
  <si>
    <t>НАЛОГИ НА ПРИБЫЛЬ, ДОХОДЫ</t>
  </si>
  <si>
    <t>1.01.02.00.0.01.0.000</t>
  </si>
  <si>
    <t>Налог на доходы физических лиц</t>
  </si>
  <si>
    <t>1.08.00.00.0.00.0.000</t>
  </si>
  <si>
    <t>ГОСУДАРСТВЕННАЯ ПОШЛИНА</t>
  </si>
  <si>
    <t>Гл. администратор</t>
  </si>
  <si>
    <t>Наименование КВД</t>
  </si>
  <si>
    <t>1.1.0</t>
  </si>
  <si>
    <t>НАЛОГИ НА ИМУЩЕСТВО</t>
  </si>
  <si>
    <t>1.06.00.00.0.00.0.000</t>
  </si>
  <si>
    <t>1.06.01.00.0.00.0.000</t>
  </si>
  <si>
    <t>Налог на имущество физических лиц</t>
  </si>
  <si>
    <t>1.06.06.00.0.00.0.000</t>
  </si>
  <si>
    <t>Земельный налог</t>
  </si>
  <si>
    <t>1.08.04.02.0.01.0.000</t>
  </si>
  <si>
    <t>Государственая пошлина за совершение нотариальных действий должностными лицами органов местного ,уполномоченными в соответствии с законодательными актами Российской Федерации на совершение нотариальных действий</t>
  </si>
  <si>
    <t>1.11.05.03.0.00.0.000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</si>
  <si>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</si>
  <si>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1.11.05.03.5.10.0.000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</si>
  <si>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</si>
  <si>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</si>
  <si>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</si>
  <si>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</si>
  <si>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</si>
  <si>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</si>
  <si>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</si>
  <si>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</si>
  <si>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</si>
  <si>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</si>
  <si>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</si>
  <si>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</si>
  <si>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</si>
  <si>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</si>
  <si>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</si>
  <si>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1.11.09.00.0.00.0.000</t>
  </si>
  <si>
    <t>1.11.09.04.0.00.0.000</t>
  </si>
  <si>
    <t>1.11.09.04.5.10.0.000</t>
  </si>
  <si>
    <t>1.01.02.01.0.01.0.000</t>
  </si>
  <si>
    <t>1.01.02.03.0.01.0.000</t>
  </si>
  <si>
    <t>1.06.01.03.0.10.0.000</t>
  </si>
  <si>
    <t>1.06.06.02.3.10.0.000</t>
  </si>
  <si>
    <t>1.8.0</t>
  </si>
  <si>
    <t>1.17.00.00.0.00.0.000</t>
  </si>
  <si>
    <t>1.17.05.05.0.10.0.000</t>
  </si>
  <si>
    <t>1.5.1</t>
  </si>
  <si>
    <t>2.00.00.00.0.00.0.000</t>
  </si>
  <si>
    <t>2.02.00.00.0.00.0.000</t>
  </si>
  <si>
    <t xml:space="preserve">2.02.01.00.1.10.0.000 </t>
  </si>
  <si>
    <t>Скребловского сельского поселения</t>
  </si>
  <si>
    <t>Администрация Скребловского сельского поселения</t>
  </si>
  <si>
    <t>011</t>
  </si>
  <si>
    <t>1.13.00.00.0.00.0.000</t>
  </si>
  <si>
    <t>1.3.0</t>
  </si>
  <si>
    <t>1.13.01.99.5.10.0.000</t>
  </si>
  <si>
    <t>Акцизы по подакцизным товарам (продукции), производимым на территории Российской Федерации</t>
  </si>
  <si>
    <t>1.03.00.00.0.00.0.000</t>
  </si>
  <si>
    <t>НАЛОГИ НА ТОВАРЫ (РАБОТЫ,УСЛУГИ), РЕАЛИЗУЕМЫЕ   на территории Российской Федерации</t>
  </si>
  <si>
    <t>1.05.00.00.0.00.0.000</t>
  </si>
  <si>
    <t>НАЛОГИ НА СОВОКУПНЫЙ ДОХОД</t>
  </si>
  <si>
    <t>1.05.03.01.0.01.0.000</t>
  </si>
  <si>
    <t>Единый сельскохозяйственный налог</t>
  </si>
  <si>
    <t>Субсидии бюджетам сельских поселений на софинансирование капитальных вложений в объекты муниципальной собственности</t>
  </si>
  <si>
    <t>1.16.25.08.0.00.0.000</t>
  </si>
  <si>
    <t>1.4.0.</t>
  </si>
  <si>
    <t>Денежные взыскания (штрафы) за нарушение водного законодательства</t>
  </si>
  <si>
    <t>1.06.06.03.0.00.0.000</t>
  </si>
  <si>
    <t>Земельный налог с организаций</t>
  </si>
  <si>
    <t>1.06.06.03.3.10.0.000</t>
  </si>
  <si>
    <t>1.06.06.04.0.00.0.000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</si>
  <si>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</si>
  <si>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с физических лиц, обладающих земельным участком, расположенным в границах сельских поселений </t>
  </si>
  <si>
    <t>1.01.02.02.0.01.0.000</t>
  </si>
  <si>
    <t xml:space="preserve">2.19.00.00.0.00.0.000 </t>
  </si>
  <si>
    <t>Возврат остатков субсидий, субвенций и иных межбюджетных трансфертов, имеющих целевое назначение, прошлых лет</t>
  </si>
  <si>
    <t xml:space="preserve">2.19.05.00.0.10.0.000 </t>
  </si>
  <si>
    <t>Анплитическая группа подвида доходов бюджета</t>
  </si>
  <si>
    <t>Код вида, подвида доходов бюджета</t>
  </si>
  <si>
    <t>1.03.02.00.0.01..000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</si>
  <si>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</si>
  <si>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</si>
  <si>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</si>
  <si>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 поселений 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</si>
  <si>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</si>
  <si>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</si>
  <si>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</si>
  <si>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</si>
  <si>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 xml:space="preserve">Субсидии бюджетам на осуществление дорожной деятельности в отношении 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  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</si>
  <si>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</si>
  <si>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Лужского муниципального района</t>
  </si>
  <si>
    <t xml:space="preserve">от_________________  2018 г.  №_____                </t>
  </si>
  <si>
    <t>ПРОЕКТ</t>
  </si>
  <si>
    <t>Наименование Главного администратора</t>
  </si>
  <si>
    <t>182</t>
  </si>
  <si>
    <t>Федеральная налоговая служба</t>
  </si>
  <si>
    <t>Налог на доходы физических лиц с доходов, полученных от осуществления деятельности  физическими лицами , зарегистрированными в качестве индивидуальных предпринимателей, нотариусов , занимающихся частной практикой , адвокатов. учредивших адвокатские кабинеты и других лиц, занимающихся частной практикой в соответствии 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</si>
  <si>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</si>
  <si>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227 Налогового Кодекса Российской Федерации</t>
  </si>
  <si>
    <t>100</t>
  </si>
  <si>
    <t>Федеральное казначейство</t>
  </si>
  <si>
    <t>000</t>
  </si>
  <si>
    <t>Земельный налог с физических лиц</t>
  </si>
  <si>
    <t>ЗАДОЛЖЕННОСТЬ И ПЕРЕРАСЧЕТЫ ПО ОТМЕНЕННЫМ НАЛОГАМ, СБОРАМ И ИНЫМ ОБЯЗАТЕЛЬНЫМ ПЛАТЕЖАМ</t>
  </si>
  <si>
    <t>1.09.00.00.0.00.0.000</t>
  </si>
  <si>
    <t>1.09.04.05.3.10.0.000</t>
  </si>
  <si>
    <t>Земельный налог (по обязательствам, возникшим до 1 января 2006 года), мобилизуемый на территориях сельских поселений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</si>
  <si>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</si>
  <si>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</si>
  <si>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1.14.00.00.0.00.0.000</t>
  </si>
  <si>
    <t>410</t>
  </si>
  <si>
    <t>1.14.02.05.3.10.0.000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</si>
  <si>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учерждений, а так 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</si>
  <si>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БЕЗВОЗМЕЗДНЫЕ ПОСТУПЛЕНИЯ</t>
  </si>
  <si>
    <t>2.07.00.00.0.00.0.000</t>
  </si>
  <si>
    <t>2.07.05.03.0.10.0.000</t>
  </si>
  <si>
    <t>Прочие безвозмездные поступления в бюджеты сельских поселений</t>
  </si>
  <si>
    <t xml:space="preserve">2.02.15.00.1.10.0.000 </t>
  </si>
  <si>
    <t xml:space="preserve">2.02.10.00.0.00.0.000 </t>
  </si>
  <si>
    <t xml:space="preserve">2.02.20.00.0.00.0.000 </t>
  </si>
  <si>
    <t>Субсидии бюджетам бюджетной системы Российской Федерации (межбюджетные субсидии)</t>
  </si>
  <si>
    <t xml:space="preserve">2.02.20.07.7.10.0.000 </t>
  </si>
  <si>
    <t xml:space="preserve">2.02.20.21.6.10.0.000 </t>
  </si>
  <si>
    <t xml:space="preserve">2.02.20.99.9.00.0.000 </t>
  </si>
  <si>
    <t xml:space="preserve">2.02.20.99.9.10.0.000 </t>
  </si>
  <si>
    <t xml:space="preserve">2.02.30.00.0.00.0.000 </t>
  </si>
  <si>
    <t xml:space="preserve">2.02.30.02.4.10.0.000 </t>
  </si>
  <si>
    <t>Исполнено (тыс. руб.)</t>
  </si>
  <si>
    <t>Утверждено (тыс. руб.)</t>
  </si>
  <si>
    <t xml:space="preserve">2.02.30.02.4.00.0.000 </t>
  </si>
  <si>
    <t xml:space="preserve">2.02.35.11.8.10.0.000 </t>
  </si>
  <si>
    <t>Субвенции бюджетам бюджетной системы Российской Федерации</t>
  </si>
  <si>
    <t xml:space="preserve">2.02.35.11.8.00.0.000 </t>
  </si>
  <si>
    <t xml:space="preserve">2.02.40.00.0.00.0.000 </t>
  </si>
  <si>
    <t xml:space="preserve">2.02.49.99.9.00.0.000 </t>
  </si>
  <si>
    <t xml:space="preserve">2.02.49.99.9.10.0.000 </t>
  </si>
  <si>
    <t>Доходы бюджета - всего, в том числе:</t>
  </si>
  <si>
    <t>Доходы бюджета Скребловского сельского поселения за 2017 год  по кодам классификации доходов бюджета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</si>
</sst>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_-* #,##0.0_р_._-;\-* #,##0.0_р_._-;_-* &quot;-&quot;??_р_._-;_-@_-"/>
    <numFmt numFmtId="175" formatCode="_-* #,##0.0_р_._-;\-* #,##0.0_р_._-;_-* &quot;-&quot;?_р_._-;_-@_-"/>
    <numFmt numFmtId="176" formatCode="_-* #,##0.0\ _₽_-;\-* #,##0.0\ _₽_-;_-* &quot;-&quot;?\ _₽_-;_-@_-"/>
  </numFmts>
  <fonts count="47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8"/>
      <name val="MS Sans Serif"/>
      <family val="2"/>
    </font>
    <font>
      <b/>
      <sz val="8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7" borderId="1" applyNumberFormat="0" applyAlignment="0" applyProtection="0"/>
    <xf numFmtId="0" fontId="40" fillId="22" borderId="2" applyNumberFormat="0" applyAlignment="0" applyProtection="0"/>
    <xf numFmtId="0" fontId="24" fillId="22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3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10" fillId="0" borderId="0">
      <alignment/>
      <protection/>
    </xf>
    <xf numFmtId="0" fontId="4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174" fontId="13" fillId="0" borderId="10" xfId="61" applyNumberFormat="1" applyFont="1" applyBorder="1" applyAlignment="1">
      <alignment horizontal="center" vertical="center"/>
    </xf>
    <xf numFmtId="174" fontId="14" fillId="0" borderId="10" xfId="61" applyNumberFormat="1" applyFont="1" applyBorder="1" applyAlignment="1">
      <alignment horizontal="center" vertical="center"/>
    </xf>
    <xf numFmtId="172" fontId="13" fillId="0" borderId="10" xfId="0" applyNumberFormat="1" applyFont="1" applyBorder="1" applyAlignment="1">
      <alignment horizontal="center" vertical="center" wrapText="1"/>
    </xf>
    <xf numFmtId="172" fontId="14" fillId="0" borderId="10" xfId="0" applyNumberFormat="1" applyFont="1" applyBorder="1" applyAlignment="1">
      <alignment horizontal="center" vertical="center" wrapText="1"/>
    </xf>
    <xf numFmtId="174" fontId="13" fillId="0" borderId="10" xfId="61" applyNumberFormat="1" applyFont="1" applyBorder="1" applyAlignment="1">
      <alignment vertical="center"/>
    </xf>
    <xf numFmtId="49" fontId="16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172" fontId="9" fillId="0" borderId="10" xfId="0" applyNumberFormat="1" applyFont="1" applyBorder="1" applyAlignment="1">
      <alignment horizontal="right" vertical="center" wrapText="1"/>
    </xf>
    <xf numFmtId="49" fontId="9" fillId="0" borderId="10" xfId="53" applyNumberFormat="1" applyFont="1" applyBorder="1" applyAlignment="1">
      <alignment horizontal="left" vertical="center" wrapText="1"/>
      <protection/>
    </xf>
    <xf numFmtId="49" fontId="11" fillId="0" borderId="10" xfId="0" applyNumberFormat="1" applyFont="1" applyBorder="1" applyAlignment="1">
      <alignment horizontal="center" vertical="center" wrapText="1"/>
    </xf>
    <xf numFmtId="173" fontId="11" fillId="0" borderId="10" xfId="53" applyNumberFormat="1" applyFont="1" applyBorder="1" applyAlignment="1">
      <alignment horizontal="left" vertical="center" wrapText="1"/>
      <protection/>
    </xf>
    <xf numFmtId="172" fontId="11" fillId="0" borderId="10" xfId="0" applyNumberFormat="1" applyFont="1" applyBorder="1" applyAlignment="1">
      <alignment horizontal="right" vertical="center" wrapText="1"/>
    </xf>
    <xf numFmtId="49" fontId="11" fillId="0" borderId="10" xfId="53" applyNumberFormat="1" applyFont="1" applyBorder="1" applyAlignment="1">
      <alignment horizontal="left" vertical="center" wrapText="1"/>
      <protection/>
    </xf>
    <xf numFmtId="173" fontId="9" fillId="0" borderId="10" xfId="0" applyNumberFormat="1" applyFont="1" applyBorder="1" applyAlignment="1">
      <alignment horizontal="left" vertical="center" wrapText="1"/>
    </xf>
    <xf numFmtId="173" fontId="11" fillId="0" borderId="10" xfId="0" applyNumberFormat="1" applyFont="1" applyBorder="1" applyAlignment="1">
      <alignment horizontal="left" vertical="center" wrapText="1"/>
    </xf>
    <xf numFmtId="173" fontId="9" fillId="0" borderId="10" xfId="53" applyNumberFormat="1" applyFont="1" applyBorder="1" applyAlignment="1">
      <alignment horizontal="left" vertical="center" wrapText="1"/>
      <protection/>
    </xf>
    <xf numFmtId="49" fontId="11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" fontId="17" fillId="26" borderId="10" xfId="0" applyNumberFormat="1" applyFont="1" applyFill="1" applyBorder="1" applyAlignment="1">
      <alignment horizontal="center" vertical="center" wrapText="1"/>
    </xf>
    <xf numFmtId="0" fontId="11" fillId="0" borderId="10" xfId="53" applyNumberFormat="1" applyFont="1" applyBorder="1" applyAlignment="1">
      <alignment horizontal="left" vertical="center" wrapText="1"/>
      <protection/>
    </xf>
    <xf numFmtId="1" fontId="18" fillId="26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7" fillId="26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1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NumberFormat="1" applyFont="1" applyAlignment="1">
      <alignment horizontal="left" vertical="center" wrapText="1"/>
    </xf>
    <xf numFmtId="0" fontId="12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 ДЧБ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zoomScalePageLayoutView="0" workbookViewId="0" topLeftCell="A74">
      <selection activeCell="C73" sqref="C73"/>
    </sheetView>
  </sheetViews>
  <sheetFormatPr defaultColWidth="9.140625" defaultRowHeight="12.75"/>
  <cols>
    <col min="1" max="1" width="4.140625" style="6" customWidth="1"/>
    <col min="2" max="2" width="14.140625" style="38" customWidth="1"/>
    <col min="3" max="3" width="15.8515625" style="38" customWidth="1"/>
    <col min="4" max="4" width="40.421875" style="6" customWidth="1"/>
    <col min="5" max="5" width="10.57421875" style="38" customWidth="1"/>
    <col min="6" max="6" width="9.8515625" style="6" customWidth="1"/>
    <col min="7" max="7" width="9.421875" style="6" customWidth="1"/>
  </cols>
  <sheetData>
    <row r="1" ht="12.75">
      <c r="G1" s="6" t="s">
        <v>102</v>
      </c>
    </row>
    <row r="2" spans="1:7" ht="12.75">
      <c r="A2" s="1"/>
      <c r="B2" s="39"/>
      <c r="C2" s="39"/>
      <c r="D2" s="48" t="s">
        <v>0</v>
      </c>
      <c r="E2" s="49"/>
      <c r="F2" s="49"/>
      <c r="G2" s="49"/>
    </row>
    <row r="3" spans="1:7" ht="12.75">
      <c r="A3" s="3"/>
      <c r="B3" s="7"/>
      <c r="C3" s="4"/>
      <c r="D3" s="45" t="s">
        <v>1</v>
      </c>
      <c r="E3" s="50"/>
      <c r="F3" s="50"/>
      <c r="G3" s="50"/>
    </row>
    <row r="4" spans="1:7" ht="12.75">
      <c r="A4" s="5"/>
      <c r="B4" s="7"/>
      <c r="C4" s="4"/>
      <c r="D4" s="45" t="s">
        <v>60</v>
      </c>
      <c r="E4" s="50"/>
      <c r="F4" s="50"/>
      <c r="G4" s="50"/>
    </row>
    <row r="5" spans="1:7" ht="12.75">
      <c r="A5" s="5"/>
      <c r="B5" s="7"/>
      <c r="C5" s="4"/>
      <c r="D5" s="45" t="s">
        <v>100</v>
      </c>
      <c r="E5" s="45"/>
      <c r="F5" s="45"/>
      <c r="G5" s="45"/>
    </row>
    <row r="6" spans="1:7" ht="12.75">
      <c r="A6" s="2"/>
      <c r="B6" s="39"/>
      <c r="C6" s="39"/>
      <c r="D6" s="48" t="s">
        <v>101</v>
      </c>
      <c r="E6" s="48"/>
      <c r="F6" s="48"/>
      <c r="G6" s="48"/>
    </row>
    <row r="7" spans="1:7" ht="12.75">
      <c r="A7" s="46"/>
      <c r="B7" s="46"/>
      <c r="C7" s="46"/>
      <c r="D7" s="46"/>
      <c r="E7" s="46"/>
      <c r="F7" s="46"/>
      <c r="G7" s="46"/>
    </row>
    <row r="8" spans="1:7" ht="37.5" customHeight="1">
      <c r="A8" s="47" t="s">
        <v>147</v>
      </c>
      <c r="B8" s="47"/>
      <c r="C8" s="47"/>
      <c r="D8" s="47"/>
      <c r="E8" s="47"/>
      <c r="F8" s="47"/>
      <c r="G8" s="47"/>
    </row>
    <row r="9" spans="1:7" ht="57" customHeight="1">
      <c r="A9" s="15" t="s">
        <v>17</v>
      </c>
      <c r="B9" s="15" t="s">
        <v>103</v>
      </c>
      <c r="C9" s="15" t="s">
        <v>88</v>
      </c>
      <c r="D9" s="15" t="s">
        <v>18</v>
      </c>
      <c r="E9" s="15" t="s">
        <v>87</v>
      </c>
      <c r="F9" s="15" t="s">
        <v>138</v>
      </c>
      <c r="G9" s="15" t="s">
        <v>137</v>
      </c>
    </row>
    <row r="10" spans="1:7" ht="50.25" customHeight="1">
      <c r="A10" s="16"/>
      <c r="B10" s="40"/>
      <c r="C10" s="16" t="s">
        <v>2</v>
      </c>
      <c r="D10" s="18" t="s">
        <v>146</v>
      </c>
      <c r="E10" s="16" t="s">
        <v>3</v>
      </c>
      <c r="F10" s="19">
        <f>F11+F49</f>
        <v>56311.3</v>
      </c>
      <c r="G10" s="19">
        <f>G11+G49</f>
        <v>57727.59999999999</v>
      </c>
    </row>
    <row r="11" spans="1:7" ht="21">
      <c r="A11" s="16" t="s">
        <v>111</v>
      </c>
      <c r="B11" s="21"/>
      <c r="C11" s="16" t="s">
        <v>4</v>
      </c>
      <c r="D11" s="18" t="s">
        <v>5</v>
      </c>
      <c r="E11" s="16" t="s">
        <v>3</v>
      </c>
      <c r="F11" s="19">
        <f>F12+F19+F21+F23+F31+F35+F42+F46+F47+F33+F44</f>
        <v>17765.100000000002</v>
      </c>
      <c r="G11" s="19">
        <f>G12+G19+G21+G23+G31+G35+G42+G46+G47+G33+G44</f>
        <v>19208.7</v>
      </c>
    </row>
    <row r="12" spans="1:7" s="9" customFormat="1" ht="31.5">
      <c r="A12" s="16" t="s">
        <v>104</v>
      </c>
      <c r="B12" s="16" t="s">
        <v>105</v>
      </c>
      <c r="C12" s="30" t="s">
        <v>11</v>
      </c>
      <c r="D12" s="35" t="s">
        <v>12</v>
      </c>
      <c r="E12" s="16" t="s">
        <v>3</v>
      </c>
      <c r="F12" s="19">
        <f>F13</f>
        <v>2200</v>
      </c>
      <c r="G12" s="19">
        <f>G13</f>
        <v>2188.7000000000003</v>
      </c>
    </row>
    <row r="13" spans="1:7" s="9" customFormat="1" ht="33.75" customHeight="1">
      <c r="A13" s="16" t="s">
        <v>104</v>
      </c>
      <c r="B13" s="16" t="s">
        <v>105</v>
      </c>
      <c r="C13" s="30" t="s">
        <v>13</v>
      </c>
      <c r="D13" s="35" t="s">
        <v>14</v>
      </c>
      <c r="E13" s="16" t="s">
        <v>19</v>
      </c>
      <c r="F13" s="19">
        <f>F14+F16</f>
        <v>2200</v>
      </c>
      <c r="G13" s="19">
        <f>G14+G16</f>
        <v>2188.7000000000003</v>
      </c>
    </row>
    <row r="14" spans="1:7" s="9" customFormat="1" ht="75" customHeight="1">
      <c r="A14" s="16" t="s">
        <v>104</v>
      </c>
      <c r="B14" s="21" t="s">
        <v>105</v>
      </c>
      <c r="C14" s="32" t="s">
        <v>49</v>
      </c>
      <c r="D14" s="24" t="s">
        <v>31</v>
      </c>
      <c r="E14" s="16" t="s">
        <v>19</v>
      </c>
      <c r="F14" s="19">
        <f>F15</f>
        <v>2200</v>
      </c>
      <c r="G14" s="19">
        <f>G15</f>
        <v>2139.8</v>
      </c>
    </row>
    <row r="15" spans="1:7" s="8" customFormat="1" ht="81.75" customHeight="1" hidden="1">
      <c r="A15" s="16" t="s">
        <v>104</v>
      </c>
      <c r="B15" s="21" t="s">
        <v>105</v>
      </c>
      <c r="C15" s="32" t="s">
        <v>49</v>
      </c>
      <c r="D15" s="22" t="s">
        <v>107</v>
      </c>
      <c r="E15" s="21" t="s">
        <v>19</v>
      </c>
      <c r="F15" s="23">
        <v>2200</v>
      </c>
      <c r="G15" s="23">
        <v>2139.8</v>
      </c>
    </row>
    <row r="16" spans="1:7" s="8" customFormat="1" ht="54.75" customHeight="1" hidden="1">
      <c r="A16" s="16" t="s">
        <v>104</v>
      </c>
      <c r="B16" s="21" t="s">
        <v>105</v>
      </c>
      <c r="C16" s="30" t="s">
        <v>83</v>
      </c>
      <c r="D16" s="20" t="s">
        <v>108</v>
      </c>
      <c r="E16" s="16" t="s">
        <v>19</v>
      </c>
      <c r="F16" s="19">
        <f>F18+F17</f>
        <v>0</v>
      </c>
      <c r="G16" s="19">
        <f>G18+G17</f>
        <v>48.9</v>
      </c>
    </row>
    <row r="17" spans="1:7" s="8" customFormat="1" ht="116.25" customHeight="1">
      <c r="A17" s="21" t="s">
        <v>104</v>
      </c>
      <c r="B17" s="21" t="s">
        <v>105</v>
      </c>
      <c r="C17" s="32" t="s">
        <v>83</v>
      </c>
      <c r="D17" s="31" t="s">
        <v>106</v>
      </c>
      <c r="E17" s="21" t="s">
        <v>19</v>
      </c>
      <c r="F17" s="23">
        <v>0</v>
      </c>
      <c r="G17" s="23">
        <v>17</v>
      </c>
    </row>
    <row r="18" spans="1:7" s="8" customFormat="1" ht="53.25" customHeight="1">
      <c r="A18" s="21" t="s">
        <v>104</v>
      </c>
      <c r="B18" s="21" t="s">
        <v>105</v>
      </c>
      <c r="C18" s="32" t="s">
        <v>50</v>
      </c>
      <c r="D18" s="24" t="s">
        <v>32</v>
      </c>
      <c r="E18" s="21" t="s">
        <v>19</v>
      </c>
      <c r="F18" s="23">
        <v>0</v>
      </c>
      <c r="G18" s="23">
        <v>31.9</v>
      </c>
    </row>
    <row r="19" spans="1:7" s="8" customFormat="1" ht="46.5" customHeight="1">
      <c r="A19" s="16" t="s">
        <v>109</v>
      </c>
      <c r="B19" s="16" t="s">
        <v>110</v>
      </c>
      <c r="C19" s="30" t="s">
        <v>67</v>
      </c>
      <c r="D19" s="20" t="s">
        <v>68</v>
      </c>
      <c r="E19" s="16" t="s">
        <v>19</v>
      </c>
      <c r="F19" s="19">
        <f>F20</f>
        <v>1683.9</v>
      </c>
      <c r="G19" s="19">
        <f>G20</f>
        <v>1556.1</v>
      </c>
    </row>
    <row r="20" spans="1:7" s="8" customFormat="1" ht="42.75" customHeight="1">
      <c r="A20" s="21" t="s">
        <v>109</v>
      </c>
      <c r="B20" s="21" t="s">
        <v>110</v>
      </c>
      <c r="C20" s="32" t="s">
        <v>89</v>
      </c>
      <c r="D20" s="24" t="s">
        <v>66</v>
      </c>
      <c r="E20" s="21" t="s">
        <v>19</v>
      </c>
      <c r="F20" s="23">
        <v>1683.9</v>
      </c>
      <c r="G20" s="23">
        <v>1556.1</v>
      </c>
    </row>
    <row r="21" spans="1:7" s="8" customFormat="1" ht="40.5" customHeight="1">
      <c r="A21" s="16" t="s">
        <v>104</v>
      </c>
      <c r="B21" s="16" t="s">
        <v>105</v>
      </c>
      <c r="C21" s="30" t="s">
        <v>69</v>
      </c>
      <c r="D21" s="20" t="s">
        <v>70</v>
      </c>
      <c r="E21" s="16" t="s">
        <v>3</v>
      </c>
      <c r="F21" s="19">
        <f>F22</f>
        <v>18</v>
      </c>
      <c r="G21" s="19">
        <f>G22</f>
        <v>16.8</v>
      </c>
    </row>
    <row r="22" spans="1:7" s="8" customFormat="1" ht="33.75" customHeight="1">
      <c r="A22" s="21" t="s">
        <v>104</v>
      </c>
      <c r="B22" s="21" t="s">
        <v>105</v>
      </c>
      <c r="C22" s="32" t="s">
        <v>71</v>
      </c>
      <c r="D22" s="24" t="s">
        <v>72</v>
      </c>
      <c r="E22" s="16" t="s">
        <v>19</v>
      </c>
      <c r="F22" s="23">
        <v>18</v>
      </c>
      <c r="G22" s="23">
        <v>16.8</v>
      </c>
    </row>
    <row r="23" spans="1:7" s="9" customFormat="1" ht="34.5" customHeight="1">
      <c r="A23" s="16" t="s">
        <v>104</v>
      </c>
      <c r="B23" s="16" t="s">
        <v>105</v>
      </c>
      <c r="C23" s="30" t="s">
        <v>21</v>
      </c>
      <c r="D23" s="35" t="s">
        <v>20</v>
      </c>
      <c r="E23" s="16" t="s">
        <v>3</v>
      </c>
      <c r="F23" s="19">
        <f>F24+F26</f>
        <v>13046.8</v>
      </c>
      <c r="G23" s="19">
        <f>G24+G26</f>
        <v>14222.199999999999</v>
      </c>
    </row>
    <row r="24" spans="1:7" s="9" customFormat="1" ht="45" customHeight="1">
      <c r="A24" s="16" t="s">
        <v>104</v>
      </c>
      <c r="B24" s="16" t="s">
        <v>105</v>
      </c>
      <c r="C24" s="30" t="s">
        <v>22</v>
      </c>
      <c r="D24" s="35" t="s">
        <v>23</v>
      </c>
      <c r="E24" s="16" t="s">
        <v>19</v>
      </c>
      <c r="F24" s="19">
        <f>F25</f>
        <v>370</v>
      </c>
      <c r="G24" s="19">
        <f>G25</f>
        <v>370.4</v>
      </c>
    </row>
    <row r="25" spans="1:7" s="9" customFormat="1" ht="50.25" customHeight="1">
      <c r="A25" s="21" t="s">
        <v>104</v>
      </c>
      <c r="B25" s="21" t="s">
        <v>105</v>
      </c>
      <c r="C25" s="32" t="s">
        <v>51</v>
      </c>
      <c r="D25" s="24" t="s">
        <v>90</v>
      </c>
      <c r="E25" s="21" t="s">
        <v>19</v>
      </c>
      <c r="F25" s="23">
        <v>370</v>
      </c>
      <c r="G25" s="23">
        <v>370.4</v>
      </c>
    </row>
    <row r="26" spans="1:7" s="9" customFormat="1" ht="34.5" customHeight="1">
      <c r="A26" s="16" t="s">
        <v>104</v>
      </c>
      <c r="B26" s="16" t="s">
        <v>105</v>
      </c>
      <c r="C26" s="30" t="s">
        <v>24</v>
      </c>
      <c r="D26" s="35" t="s">
        <v>25</v>
      </c>
      <c r="E26" s="16" t="s">
        <v>19</v>
      </c>
      <c r="F26" s="19">
        <f>F27+F29</f>
        <v>12676.8</v>
      </c>
      <c r="G26" s="19">
        <f>G27+G29</f>
        <v>13851.8</v>
      </c>
    </row>
    <row r="27" spans="1:7" s="9" customFormat="1" ht="33.75" customHeight="1">
      <c r="A27" s="16" t="s">
        <v>104</v>
      </c>
      <c r="B27" s="16" t="s">
        <v>105</v>
      </c>
      <c r="C27" s="30" t="s">
        <v>77</v>
      </c>
      <c r="D27" s="20" t="s">
        <v>78</v>
      </c>
      <c r="E27" s="16" t="s">
        <v>19</v>
      </c>
      <c r="F27" s="19">
        <f>F28</f>
        <v>8000</v>
      </c>
      <c r="G27" s="19">
        <f>G28</f>
        <v>8118.6</v>
      </c>
    </row>
    <row r="28" spans="1:7" s="9" customFormat="1" ht="58.5" customHeight="1">
      <c r="A28" s="21" t="s">
        <v>104</v>
      </c>
      <c r="B28" s="21" t="s">
        <v>105</v>
      </c>
      <c r="C28" s="32" t="s">
        <v>79</v>
      </c>
      <c r="D28" s="24" t="s">
        <v>81</v>
      </c>
      <c r="E28" s="16" t="s">
        <v>19</v>
      </c>
      <c r="F28" s="23">
        <v>8000</v>
      </c>
      <c r="G28" s="23">
        <v>8118.6</v>
      </c>
    </row>
    <row r="29" spans="1:7" s="9" customFormat="1" ht="45" customHeight="1">
      <c r="A29" s="16" t="s">
        <v>104</v>
      </c>
      <c r="B29" s="16" t="s">
        <v>105</v>
      </c>
      <c r="C29" s="30" t="s">
        <v>80</v>
      </c>
      <c r="D29" s="20" t="s">
        <v>112</v>
      </c>
      <c r="E29" s="16" t="s">
        <v>19</v>
      </c>
      <c r="F29" s="19">
        <f>F30</f>
        <v>4676.8</v>
      </c>
      <c r="G29" s="19">
        <f>G30</f>
        <v>5733.2</v>
      </c>
    </row>
    <row r="30" spans="1:7" s="41" customFormat="1" ht="56.25" customHeight="1">
      <c r="A30" s="21" t="s">
        <v>104</v>
      </c>
      <c r="B30" s="21" t="s">
        <v>105</v>
      </c>
      <c r="C30" s="32" t="s">
        <v>52</v>
      </c>
      <c r="D30" s="24" t="s">
        <v>82</v>
      </c>
      <c r="E30" s="21" t="s">
        <v>19</v>
      </c>
      <c r="F30" s="23">
        <v>4676.8</v>
      </c>
      <c r="G30" s="23">
        <v>5733.2</v>
      </c>
    </row>
    <row r="31" spans="1:7" s="42" customFormat="1" ht="42">
      <c r="A31" s="16" t="s">
        <v>62</v>
      </c>
      <c r="B31" s="16" t="s">
        <v>61</v>
      </c>
      <c r="C31" s="30" t="s">
        <v>15</v>
      </c>
      <c r="D31" s="35" t="s">
        <v>16</v>
      </c>
      <c r="E31" s="16" t="s">
        <v>3</v>
      </c>
      <c r="F31" s="19">
        <f>F32</f>
        <v>20</v>
      </c>
      <c r="G31" s="19">
        <f>G32</f>
        <v>12</v>
      </c>
    </row>
    <row r="32" spans="1:7" ht="69.75" customHeight="1">
      <c r="A32" s="16" t="s">
        <v>62</v>
      </c>
      <c r="B32" s="21" t="s">
        <v>61</v>
      </c>
      <c r="C32" s="32" t="s">
        <v>26</v>
      </c>
      <c r="D32" s="17" t="s">
        <v>27</v>
      </c>
      <c r="E32" s="21" t="s">
        <v>19</v>
      </c>
      <c r="F32" s="23">
        <v>20</v>
      </c>
      <c r="G32" s="23">
        <v>12</v>
      </c>
    </row>
    <row r="33" spans="1:7" s="42" customFormat="1" ht="35.25" customHeight="1">
      <c r="A33" s="16" t="s">
        <v>104</v>
      </c>
      <c r="B33" s="16" t="s">
        <v>105</v>
      </c>
      <c r="C33" s="30" t="s">
        <v>114</v>
      </c>
      <c r="D33" s="18" t="s">
        <v>113</v>
      </c>
      <c r="E33" s="16" t="s">
        <v>3</v>
      </c>
      <c r="F33" s="19">
        <f>SUM(F34)</f>
        <v>0</v>
      </c>
      <c r="G33" s="19">
        <f>SUM(G34)</f>
        <v>512.4</v>
      </c>
    </row>
    <row r="34" spans="1:7" ht="69.75" customHeight="1">
      <c r="A34" s="21" t="s">
        <v>104</v>
      </c>
      <c r="B34" s="21" t="s">
        <v>105</v>
      </c>
      <c r="C34" s="32" t="s">
        <v>115</v>
      </c>
      <c r="D34" s="17" t="s">
        <v>116</v>
      </c>
      <c r="E34" s="21" t="s">
        <v>19</v>
      </c>
      <c r="F34" s="23">
        <v>0</v>
      </c>
      <c r="G34" s="23">
        <v>512.4</v>
      </c>
    </row>
    <row r="35" spans="1:7" s="42" customFormat="1" ht="48.75" customHeight="1">
      <c r="A35" s="16" t="s">
        <v>62</v>
      </c>
      <c r="B35" s="16" t="s">
        <v>61</v>
      </c>
      <c r="C35" s="16" t="s">
        <v>6</v>
      </c>
      <c r="D35" s="18" t="s">
        <v>7</v>
      </c>
      <c r="E35" s="16" t="s">
        <v>3</v>
      </c>
      <c r="F35" s="19">
        <f>F36+F39</f>
        <v>780</v>
      </c>
      <c r="G35" s="19">
        <f>G36+G39</f>
        <v>684.1</v>
      </c>
    </row>
    <row r="36" spans="1:7" s="42" customFormat="1" ht="90" customHeight="1">
      <c r="A36" s="16" t="s">
        <v>62</v>
      </c>
      <c r="B36" s="16" t="s">
        <v>61</v>
      </c>
      <c r="C36" s="16" t="s">
        <v>8</v>
      </c>
      <c r="D36" s="25" t="s">
        <v>9</v>
      </c>
      <c r="E36" s="16" t="s">
        <v>10</v>
      </c>
      <c r="F36" s="19">
        <f>F37</f>
        <v>170</v>
      </c>
      <c r="G36" s="19">
        <f>G37</f>
        <v>175.6</v>
      </c>
    </row>
    <row r="37" spans="1:7" s="41" customFormat="1" ht="84" customHeight="1">
      <c r="A37" s="21" t="s">
        <v>62</v>
      </c>
      <c r="B37" s="21" t="s">
        <v>61</v>
      </c>
      <c r="C37" s="21" t="s">
        <v>28</v>
      </c>
      <c r="D37" s="26" t="s">
        <v>29</v>
      </c>
      <c r="E37" s="21" t="s">
        <v>10</v>
      </c>
      <c r="F37" s="23">
        <f>F38</f>
        <v>170</v>
      </c>
      <c r="G37" s="23">
        <f>G38</f>
        <v>175.6</v>
      </c>
    </row>
    <row r="38" spans="1:7" s="41" customFormat="1" ht="56.25">
      <c r="A38" s="21" t="s">
        <v>62</v>
      </c>
      <c r="B38" s="21" t="s">
        <v>61</v>
      </c>
      <c r="C38" s="21" t="s">
        <v>30</v>
      </c>
      <c r="D38" s="26" t="s">
        <v>91</v>
      </c>
      <c r="E38" s="21" t="s">
        <v>10</v>
      </c>
      <c r="F38" s="23">
        <v>170</v>
      </c>
      <c r="G38" s="23">
        <v>175.6</v>
      </c>
    </row>
    <row r="39" spans="1:7" s="42" customFormat="1" ht="82.5" customHeight="1">
      <c r="A39" s="16" t="s">
        <v>62</v>
      </c>
      <c r="B39" s="16" t="s">
        <v>61</v>
      </c>
      <c r="C39" s="16" t="s">
        <v>46</v>
      </c>
      <c r="D39" s="27" t="s">
        <v>33</v>
      </c>
      <c r="E39" s="16" t="s">
        <v>10</v>
      </c>
      <c r="F39" s="19">
        <f>F40</f>
        <v>610</v>
      </c>
      <c r="G39" s="19">
        <f>G40</f>
        <v>508.5</v>
      </c>
    </row>
    <row r="40" spans="1:7" s="9" customFormat="1" ht="63">
      <c r="A40" s="16" t="s">
        <v>62</v>
      </c>
      <c r="B40" s="21" t="s">
        <v>61</v>
      </c>
      <c r="C40" s="16" t="s">
        <v>47</v>
      </c>
      <c r="D40" s="27" t="s">
        <v>34</v>
      </c>
      <c r="E40" s="16" t="s">
        <v>10</v>
      </c>
      <c r="F40" s="19">
        <f>F41</f>
        <v>610</v>
      </c>
      <c r="G40" s="19">
        <f>G41</f>
        <v>508.5</v>
      </c>
    </row>
    <row r="41" spans="1:7" ht="80.25" customHeight="1">
      <c r="A41" s="16" t="s">
        <v>62</v>
      </c>
      <c r="B41" s="21" t="s">
        <v>61</v>
      </c>
      <c r="C41" s="21" t="s">
        <v>48</v>
      </c>
      <c r="D41" s="24" t="s">
        <v>92</v>
      </c>
      <c r="E41" s="21" t="s">
        <v>10</v>
      </c>
      <c r="F41" s="23">
        <v>610</v>
      </c>
      <c r="G41" s="23">
        <v>508.5</v>
      </c>
    </row>
    <row r="42" spans="1:7" ht="42">
      <c r="A42" s="16" t="s">
        <v>62</v>
      </c>
      <c r="B42" s="16" t="s">
        <v>61</v>
      </c>
      <c r="C42" s="16" t="s">
        <v>63</v>
      </c>
      <c r="D42" s="20" t="s">
        <v>117</v>
      </c>
      <c r="E42" s="16" t="s">
        <v>3</v>
      </c>
      <c r="F42" s="19">
        <f>F43</f>
        <v>9</v>
      </c>
      <c r="G42" s="19">
        <f>G43</f>
        <v>9</v>
      </c>
    </row>
    <row r="43" spans="1:7" s="41" customFormat="1" ht="45">
      <c r="A43" s="21" t="s">
        <v>62</v>
      </c>
      <c r="B43" s="21" t="s">
        <v>61</v>
      </c>
      <c r="C43" s="21" t="s">
        <v>65</v>
      </c>
      <c r="D43" s="24" t="s">
        <v>93</v>
      </c>
      <c r="E43" s="21" t="s">
        <v>64</v>
      </c>
      <c r="F43" s="23">
        <v>9</v>
      </c>
      <c r="G43" s="23">
        <v>9</v>
      </c>
    </row>
    <row r="44" spans="1:7" s="42" customFormat="1" ht="42">
      <c r="A44" s="16" t="s">
        <v>62</v>
      </c>
      <c r="B44" s="16" t="s">
        <v>61</v>
      </c>
      <c r="C44" s="16" t="s">
        <v>119</v>
      </c>
      <c r="D44" s="20" t="s">
        <v>118</v>
      </c>
      <c r="E44" s="16" t="s">
        <v>3</v>
      </c>
      <c r="F44" s="19">
        <f>SUM(F45)</f>
        <v>7.4</v>
      </c>
      <c r="G44" s="19">
        <f>SUM(G45)</f>
        <v>7.4</v>
      </c>
    </row>
    <row r="45" spans="1:7" s="41" customFormat="1" ht="78.75">
      <c r="A45" s="21" t="s">
        <v>62</v>
      </c>
      <c r="B45" s="21" t="s">
        <v>61</v>
      </c>
      <c r="C45" s="21" t="s">
        <v>121</v>
      </c>
      <c r="D45" s="24" t="s">
        <v>122</v>
      </c>
      <c r="E45" s="21" t="s">
        <v>120</v>
      </c>
      <c r="F45" s="23">
        <v>7.4</v>
      </c>
      <c r="G45" s="23">
        <v>7.4</v>
      </c>
    </row>
    <row r="46" spans="1:7" ht="45" hidden="1">
      <c r="A46" s="16" t="s">
        <v>62</v>
      </c>
      <c r="B46" s="21" t="s">
        <v>61</v>
      </c>
      <c r="C46" s="16" t="s">
        <v>74</v>
      </c>
      <c r="D46" s="18" t="s">
        <v>76</v>
      </c>
      <c r="E46" s="16" t="s">
        <v>75</v>
      </c>
      <c r="F46" s="19">
        <v>0</v>
      </c>
      <c r="G46" s="19">
        <v>0</v>
      </c>
    </row>
    <row r="47" spans="1:7" ht="45" hidden="1">
      <c r="A47" s="16" t="s">
        <v>62</v>
      </c>
      <c r="B47" s="21" t="s">
        <v>61</v>
      </c>
      <c r="C47" s="16" t="s">
        <v>54</v>
      </c>
      <c r="D47" s="18" t="s">
        <v>35</v>
      </c>
      <c r="E47" s="16" t="s">
        <v>3</v>
      </c>
      <c r="F47" s="19">
        <f>F48</f>
        <v>0</v>
      </c>
      <c r="G47" s="19">
        <f>G48</f>
        <v>0</v>
      </c>
    </row>
    <row r="48" spans="1:7" ht="45" hidden="1">
      <c r="A48" s="16" t="s">
        <v>62</v>
      </c>
      <c r="B48" s="21" t="s">
        <v>61</v>
      </c>
      <c r="C48" s="21" t="s">
        <v>55</v>
      </c>
      <c r="D48" s="17" t="s">
        <v>36</v>
      </c>
      <c r="E48" s="21" t="s">
        <v>53</v>
      </c>
      <c r="F48" s="23">
        <v>0</v>
      </c>
      <c r="G48" s="23">
        <v>0</v>
      </c>
    </row>
    <row r="49" spans="1:7" s="42" customFormat="1" ht="42">
      <c r="A49" s="16" t="s">
        <v>62</v>
      </c>
      <c r="B49" s="16" t="s">
        <v>61</v>
      </c>
      <c r="C49" s="16" t="s">
        <v>57</v>
      </c>
      <c r="D49" s="18" t="s">
        <v>37</v>
      </c>
      <c r="E49" s="29" t="s">
        <v>3</v>
      </c>
      <c r="F49" s="10">
        <f>F50+F69+F67</f>
        <v>38546.2</v>
      </c>
      <c r="G49" s="10">
        <f>G50+G69+G67</f>
        <v>38518.899999999994</v>
      </c>
    </row>
    <row r="50" spans="1:7" s="42" customFormat="1" ht="42">
      <c r="A50" s="16" t="s">
        <v>62</v>
      </c>
      <c r="B50" s="16" t="s">
        <v>61</v>
      </c>
      <c r="C50" s="16" t="s">
        <v>58</v>
      </c>
      <c r="D50" s="18" t="s">
        <v>38</v>
      </c>
      <c r="E50" s="29" t="s">
        <v>3</v>
      </c>
      <c r="F50" s="10">
        <f>F51+F54+F59+F64</f>
        <v>38496.2</v>
      </c>
      <c r="G50" s="10">
        <f>G51+G54+G59+G64</f>
        <v>38465.799999999996</v>
      </c>
    </row>
    <row r="51" spans="1:7" s="42" customFormat="1" ht="42">
      <c r="A51" s="16" t="s">
        <v>62</v>
      </c>
      <c r="B51" s="16" t="s">
        <v>61</v>
      </c>
      <c r="C51" s="16" t="s">
        <v>128</v>
      </c>
      <c r="D51" s="18" t="s">
        <v>39</v>
      </c>
      <c r="E51" s="29" t="s">
        <v>56</v>
      </c>
      <c r="F51" s="10">
        <f>F52+F53</f>
        <v>5096.7</v>
      </c>
      <c r="G51" s="10">
        <f>G52+G53</f>
        <v>5096.7</v>
      </c>
    </row>
    <row r="52" spans="1:7" ht="45" hidden="1">
      <c r="A52" s="16" t="s">
        <v>62</v>
      </c>
      <c r="B52" s="21" t="s">
        <v>61</v>
      </c>
      <c r="C52" s="21" t="s">
        <v>59</v>
      </c>
      <c r="D52" s="17" t="s">
        <v>94</v>
      </c>
      <c r="E52" s="28" t="s">
        <v>56</v>
      </c>
      <c r="F52" s="11">
        <v>0</v>
      </c>
      <c r="G52" s="11">
        <v>0</v>
      </c>
    </row>
    <row r="53" spans="1:7" ht="45">
      <c r="A53" s="16" t="s">
        <v>62</v>
      </c>
      <c r="B53" s="21" t="s">
        <v>61</v>
      </c>
      <c r="C53" s="21" t="s">
        <v>127</v>
      </c>
      <c r="D53" s="17" t="s">
        <v>94</v>
      </c>
      <c r="E53" s="28" t="s">
        <v>56</v>
      </c>
      <c r="F53" s="11">
        <v>5096.7</v>
      </c>
      <c r="G53" s="11">
        <v>5096.7</v>
      </c>
    </row>
    <row r="54" spans="1:7" s="42" customFormat="1" ht="54.75" customHeight="1">
      <c r="A54" s="16" t="s">
        <v>62</v>
      </c>
      <c r="B54" s="16" t="s">
        <v>61</v>
      </c>
      <c r="C54" s="16" t="s">
        <v>129</v>
      </c>
      <c r="D54" s="18" t="s">
        <v>130</v>
      </c>
      <c r="E54" s="29" t="s">
        <v>56</v>
      </c>
      <c r="F54" s="10">
        <f>F55+F56+F57</f>
        <v>29562.8</v>
      </c>
      <c r="G54" s="10">
        <f>G55+G56+G57</f>
        <v>29532.4</v>
      </c>
    </row>
    <row r="55" spans="1:7" s="41" customFormat="1" ht="54.75" customHeight="1">
      <c r="A55" s="21" t="s">
        <v>62</v>
      </c>
      <c r="B55" s="21" t="s">
        <v>61</v>
      </c>
      <c r="C55" s="21" t="s">
        <v>131</v>
      </c>
      <c r="D55" s="17" t="s">
        <v>73</v>
      </c>
      <c r="E55" s="28" t="s">
        <v>56</v>
      </c>
      <c r="F55" s="11">
        <v>13300</v>
      </c>
      <c r="G55" s="11">
        <v>13300</v>
      </c>
    </row>
    <row r="56" spans="1:7" s="41" customFormat="1" ht="80.25" customHeight="1">
      <c r="A56" s="21" t="s">
        <v>62</v>
      </c>
      <c r="B56" s="21" t="s">
        <v>61</v>
      </c>
      <c r="C56" s="21" t="s">
        <v>132</v>
      </c>
      <c r="D56" s="43" t="s">
        <v>98</v>
      </c>
      <c r="E56" s="28" t="s">
        <v>56</v>
      </c>
      <c r="F56" s="13">
        <v>759</v>
      </c>
      <c r="G56" s="13">
        <v>759</v>
      </c>
    </row>
    <row r="57" spans="1:10" s="42" customFormat="1" ht="42">
      <c r="A57" s="16" t="s">
        <v>62</v>
      </c>
      <c r="B57" s="16" t="s">
        <v>61</v>
      </c>
      <c r="C57" s="16" t="s">
        <v>133</v>
      </c>
      <c r="D57" s="18" t="s">
        <v>40</v>
      </c>
      <c r="E57" s="29" t="s">
        <v>56</v>
      </c>
      <c r="F57" s="12">
        <f>F58</f>
        <v>15503.8</v>
      </c>
      <c r="G57" s="12">
        <f>G58</f>
        <v>15473.4</v>
      </c>
      <c r="J57" s="44"/>
    </row>
    <row r="58" spans="1:7" ht="45">
      <c r="A58" s="16" t="s">
        <v>62</v>
      </c>
      <c r="B58" s="21" t="s">
        <v>61</v>
      </c>
      <c r="C58" s="21" t="s">
        <v>134</v>
      </c>
      <c r="D58" s="17" t="s">
        <v>95</v>
      </c>
      <c r="E58" s="28" t="s">
        <v>56</v>
      </c>
      <c r="F58" s="13">
        <v>15503.8</v>
      </c>
      <c r="G58" s="13">
        <v>15473.4</v>
      </c>
    </row>
    <row r="59" spans="1:7" ht="42">
      <c r="A59" s="16" t="s">
        <v>62</v>
      </c>
      <c r="B59" s="16" t="s">
        <v>61</v>
      </c>
      <c r="C59" s="16" t="s">
        <v>135</v>
      </c>
      <c r="D59" s="18" t="s">
        <v>141</v>
      </c>
      <c r="E59" s="29" t="s">
        <v>56</v>
      </c>
      <c r="F59" s="14">
        <f>F60+F62</f>
        <v>234.7</v>
      </c>
      <c r="G59" s="14">
        <f>G60+G62</f>
        <v>234.7</v>
      </c>
    </row>
    <row r="60" spans="1:7" ht="45">
      <c r="A60" s="16" t="s">
        <v>62</v>
      </c>
      <c r="B60" s="21" t="s">
        <v>61</v>
      </c>
      <c r="C60" s="16" t="s">
        <v>142</v>
      </c>
      <c r="D60" s="18" t="s">
        <v>41</v>
      </c>
      <c r="E60" s="28" t="s">
        <v>56</v>
      </c>
      <c r="F60" s="10">
        <f>F61</f>
        <v>233.7</v>
      </c>
      <c r="G60" s="10">
        <f>G61</f>
        <v>233.7</v>
      </c>
    </row>
    <row r="61" spans="1:7" ht="45">
      <c r="A61" s="16" t="s">
        <v>62</v>
      </c>
      <c r="B61" s="21" t="s">
        <v>61</v>
      </c>
      <c r="C61" s="21" t="s">
        <v>140</v>
      </c>
      <c r="D61" s="17" t="s">
        <v>42</v>
      </c>
      <c r="E61" s="28" t="s">
        <v>56</v>
      </c>
      <c r="F61" s="11">
        <v>233.7</v>
      </c>
      <c r="G61" s="11">
        <v>233.7</v>
      </c>
    </row>
    <row r="62" spans="1:7" s="42" customFormat="1" ht="42">
      <c r="A62" s="16" t="s">
        <v>62</v>
      </c>
      <c r="B62" s="16" t="s">
        <v>61</v>
      </c>
      <c r="C62" s="16" t="s">
        <v>139</v>
      </c>
      <c r="D62" s="18" t="s">
        <v>43</v>
      </c>
      <c r="E62" s="29" t="s">
        <v>56</v>
      </c>
      <c r="F62" s="10">
        <v>1</v>
      </c>
      <c r="G62" s="10">
        <v>1</v>
      </c>
    </row>
    <row r="63" spans="1:7" ht="45">
      <c r="A63" s="16" t="s">
        <v>62</v>
      </c>
      <c r="B63" s="21" t="s">
        <v>61</v>
      </c>
      <c r="C63" s="21" t="s">
        <v>136</v>
      </c>
      <c r="D63" s="17" t="s">
        <v>96</v>
      </c>
      <c r="E63" s="28" t="s">
        <v>56</v>
      </c>
      <c r="F63" s="11">
        <v>1</v>
      </c>
      <c r="G63" s="11">
        <v>1</v>
      </c>
    </row>
    <row r="64" spans="1:7" ht="42">
      <c r="A64" s="16" t="s">
        <v>62</v>
      </c>
      <c r="B64" s="16" t="s">
        <v>61</v>
      </c>
      <c r="C64" s="16" t="s">
        <v>143</v>
      </c>
      <c r="D64" s="18" t="s">
        <v>44</v>
      </c>
      <c r="E64" s="29" t="s">
        <v>56</v>
      </c>
      <c r="F64" s="10">
        <f>F65</f>
        <v>3602</v>
      </c>
      <c r="G64" s="10">
        <f>G65</f>
        <v>3602</v>
      </c>
    </row>
    <row r="65" spans="1:7" ht="45">
      <c r="A65" s="16" t="s">
        <v>62</v>
      </c>
      <c r="B65" s="21" t="s">
        <v>61</v>
      </c>
      <c r="C65" s="16" t="s">
        <v>144</v>
      </c>
      <c r="D65" s="18" t="s">
        <v>45</v>
      </c>
      <c r="E65" s="28" t="s">
        <v>56</v>
      </c>
      <c r="F65" s="12">
        <f>F66</f>
        <v>3602</v>
      </c>
      <c r="G65" s="12">
        <f>G66</f>
        <v>3602</v>
      </c>
    </row>
    <row r="66" spans="1:7" ht="45">
      <c r="A66" s="16" t="s">
        <v>62</v>
      </c>
      <c r="B66" s="21" t="s">
        <v>61</v>
      </c>
      <c r="C66" s="21" t="s">
        <v>145</v>
      </c>
      <c r="D66" s="17" t="s">
        <v>97</v>
      </c>
      <c r="E66" s="28" t="s">
        <v>56</v>
      </c>
      <c r="F66" s="13">
        <v>3602</v>
      </c>
      <c r="G66" s="13">
        <v>3602</v>
      </c>
    </row>
    <row r="67" spans="1:7" s="42" customFormat="1" ht="42">
      <c r="A67" s="16" t="s">
        <v>62</v>
      </c>
      <c r="B67" s="16" t="s">
        <v>61</v>
      </c>
      <c r="C67" s="16" t="s">
        <v>124</v>
      </c>
      <c r="D67" s="18" t="s">
        <v>123</v>
      </c>
      <c r="E67" s="29" t="s">
        <v>3</v>
      </c>
      <c r="F67" s="12">
        <f>SUM(F68)</f>
        <v>50</v>
      </c>
      <c r="G67" s="12">
        <f>SUM(G68)</f>
        <v>53.1</v>
      </c>
    </row>
    <row r="68" spans="1:7" s="41" customFormat="1" ht="45">
      <c r="A68" s="21" t="s">
        <v>62</v>
      </c>
      <c r="B68" s="21" t="s">
        <v>61</v>
      </c>
      <c r="C68" s="21" t="s">
        <v>125</v>
      </c>
      <c r="D68" s="17" t="s">
        <v>126</v>
      </c>
      <c r="E68" s="28" t="s">
        <v>53</v>
      </c>
      <c r="F68" s="13">
        <v>50</v>
      </c>
      <c r="G68" s="13">
        <v>53.1</v>
      </c>
    </row>
    <row r="69" spans="1:7" ht="42" hidden="1">
      <c r="A69" s="16" t="s">
        <v>62</v>
      </c>
      <c r="B69" s="16" t="s">
        <v>61</v>
      </c>
      <c r="C69" s="16" t="s">
        <v>84</v>
      </c>
      <c r="D69" s="36" t="s">
        <v>85</v>
      </c>
      <c r="E69" s="29" t="s">
        <v>56</v>
      </c>
      <c r="F69" s="33">
        <f>F70</f>
        <v>0</v>
      </c>
      <c r="G69" s="33">
        <f>G70</f>
        <v>0</v>
      </c>
    </row>
    <row r="70" spans="1:7" ht="45" hidden="1">
      <c r="A70" s="16" t="s">
        <v>62</v>
      </c>
      <c r="B70" s="21" t="s">
        <v>61</v>
      </c>
      <c r="C70" s="16" t="s">
        <v>86</v>
      </c>
      <c r="D70" s="37" t="s">
        <v>99</v>
      </c>
      <c r="E70" s="28" t="s">
        <v>56</v>
      </c>
      <c r="F70" s="34">
        <v>0</v>
      </c>
      <c r="G70" s="34">
        <v>0</v>
      </c>
    </row>
  </sheetData>
  <sheetProtection/>
  <mergeCells count="7">
    <mergeCell ref="D5:G5"/>
    <mergeCell ref="A7:G7"/>
    <mergeCell ref="A8:G8"/>
    <mergeCell ref="D2:G2"/>
    <mergeCell ref="D3:G3"/>
    <mergeCell ref="D4:G4"/>
    <mergeCell ref="D6:G6"/>
  </mergeCells>
  <printOptions/>
  <pageMargins left="0.5905511811023623" right="0.2362204724409449" top="0.1968503937007874" bottom="0.1968503937007874" header="0.1968503937007874" footer="0.15748031496062992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 Windows</cp:lastModifiedBy>
  <cp:lastPrinted>2018-03-29T06:52:03Z</cp:lastPrinted>
  <dcterms:created xsi:type="dcterms:W3CDTF">2002-03-11T10:22:12Z</dcterms:created>
  <dcterms:modified xsi:type="dcterms:W3CDTF">2018-04-01T12:38:38Z</dcterms:modified>
  <cp:category/>
  <cp:version/>
  <cp:contentType/>
  <cp:contentStatus/>
</cp:coreProperties>
</file>