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Надежда\Desktop\РЕШ.СД 2015-17гг\Реш. СД 2020 г\Исполнение бюджета 2019 г РЕШ. 72 от 24.09.20\"/>
    </mc:Choice>
  </mc:AlternateContent>
  <bookViews>
    <workbookView xWindow="0" yWindow="0" windowWidth="28800" windowHeight="12435"/>
  </bookViews>
  <sheets>
    <sheet name="Доходы 2019" sheetId="5" r:id="rId1"/>
    <sheet name="_params" sheetId="4" state="hidden" r:id="rId2"/>
  </sheets>
  <definedNames>
    <definedName name="APPT" localSheetId="0">'Доходы 2019'!$D$22</definedName>
    <definedName name="FILE_NAME" localSheetId="0">'Доходы 2019'!#REF!</definedName>
    <definedName name="FIO" localSheetId="0">'Доходы 2019'!#REF!</definedName>
    <definedName name="FORM_CODE" localSheetId="0">'Доходы 2019'!#REF!</definedName>
    <definedName name="LAST_CELL" localSheetId="0">'Доходы 2019'!#REF!</definedName>
    <definedName name="PARAMS" localSheetId="0">'Доходы 2019'!#REF!</definedName>
    <definedName name="PERIOD" localSheetId="0">'Доходы 2019'!#REF!</definedName>
    <definedName name="RANGE_NAMES" localSheetId="0">'Доходы 2019'!#REF!</definedName>
    <definedName name="RBEGIN_1" localSheetId="0">'Доходы 2019'!$D$17</definedName>
    <definedName name="REG_DATE" localSheetId="0">'Доходы 2019'!#REF!</definedName>
    <definedName name="REND_1" localSheetId="0">'Доходы 2019'!$D$64</definedName>
    <definedName name="SIGN" localSheetId="0">'Доходы 2019'!$D$21:$D$22</definedName>
    <definedName name="SRC_CODE" localSheetId="0">'Доходы 2019'!#REF!</definedName>
    <definedName name="SRC_KIND" localSheetId="0">'Доходы 2019'!#REF!</definedName>
  </definedNames>
  <calcPr calcId="152511"/>
</workbook>
</file>

<file path=xl/calcChain.xml><?xml version="1.0" encoding="utf-8"?>
<calcChain xmlns="http://schemas.openxmlformats.org/spreadsheetml/2006/main">
  <c r="E43" i="5" l="1"/>
  <c r="E42" i="5" s="1"/>
  <c r="E67" i="5"/>
  <c r="E66" i="5" s="1"/>
  <c r="E70" i="5"/>
  <c r="E69" i="5" s="1"/>
  <c r="E72" i="5"/>
  <c r="E74" i="5"/>
  <c r="E77" i="5"/>
  <c r="E76" i="5" s="1"/>
  <c r="E79" i="5"/>
  <c r="E82" i="5"/>
  <c r="E81" i="5" s="1"/>
  <c r="E65" i="5" s="1"/>
  <c r="E64" i="5" s="1"/>
  <c r="E84" i="5"/>
  <c r="E86" i="5"/>
  <c r="E87" i="5"/>
  <c r="E62" i="5"/>
  <c r="E61" i="5" s="1"/>
  <c r="E59" i="5"/>
  <c r="E58" i="5" s="1"/>
  <c r="E56" i="5"/>
  <c r="E55" i="5" s="1"/>
  <c r="E47" i="5"/>
  <c r="E49" i="5"/>
  <c r="E51" i="5"/>
  <c r="E52" i="5"/>
  <c r="E35" i="5"/>
  <c r="E38" i="5"/>
  <c r="E40" i="5"/>
  <c r="E32" i="5"/>
  <c r="E31" i="5" s="1"/>
  <c r="E25" i="5"/>
  <c r="E21" i="5"/>
  <c r="E20" i="5" s="1"/>
  <c r="E37" i="5" l="1"/>
  <c r="E34" i="5" s="1"/>
  <c r="E46" i="5"/>
  <c r="E54" i="5"/>
  <c r="E19" i="5" l="1"/>
  <c r="E17" i="5" s="1"/>
  <c r="E45" i="5"/>
</calcChain>
</file>

<file path=xl/sharedStrings.xml><?xml version="1.0" encoding="utf-8"?>
<sst xmlns="http://schemas.openxmlformats.org/spreadsheetml/2006/main" count="297" uniqueCount="180">
  <si>
    <t>01.01.2019</t>
  </si>
  <si>
    <t>011</t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</si>
  <si>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</si>
  <si>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</si>
  <si>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</si>
  <si>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</si>
  <si>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</si>
  <si>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</si>
  <si>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</si>
  <si>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</si>
  <si>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</si>
  <si>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</si>
  <si>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</si>
  <si>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</si>
  <si>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</si>
  <si>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</si>
  <si>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</si>
  <si>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</si>
  <si>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</si>
  <si>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</si>
  <si>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</si>
  <si>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</si>
  <si>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</si>
  <si>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</si>
  <si>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</si>
  <si>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</si>
  <si>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</si>
  <si>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</si>
  <si>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</si>
  <si>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</si>
  <si>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</si>
  <si>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</si>
  <si>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</si>
  <si>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</si>
  <si>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</si>
  <si>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</si>
  <si>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</si>
  <si>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</si>
  <si>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</si>
  <si>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</si>
  <si>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</si>
  <si>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</si>
  <si>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</si>
  <si>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</si>
  <si>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</si>
  <si>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</si>
  <si>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</si>
  <si>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</si>
  <si>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</si>
  <si>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</si>
  <si>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</si>
  <si>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</si>
  <si>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</si>
  <si>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</si>
  <si>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</si>
  <si>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</si>
  <si>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</si>
  <si>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</si>
  <si>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</si>
  <si>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</si>
  <si>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</si>
  <si>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</si>
  <si>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</si>
  <si>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</si>
  <si>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</si>
  <si>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</si>
  <si>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</si>
  <si>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</si>
  <si>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</si>
  <si>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</si>
  <si>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</si>
  <si>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</si>
  <si>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</si>
  <si>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</si>
  <si>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</si>
  <si>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</si>
  <si>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</si>
  <si>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</si>
  <si>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</si>
  <si>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</si>
  <si>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Приложение №1</t>
  </si>
  <si>
    <t>к решению Совета депутатов</t>
  </si>
  <si>
    <t>Скребловского сельского поселения</t>
  </si>
  <si>
    <t>Лужского муниципального района</t>
  </si>
  <si>
    <t>Главный администратор</t>
  </si>
  <si>
    <t>2</t>
  </si>
  <si>
    <t>Наименование главного администратора</t>
  </si>
  <si>
    <t>Федеральная налоговая служба</t>
  </si>
  <si>
    <t xml:space="preserve"> Наименование КВД</t>
  </si>
  <si>
    <t>Федеральное казначейство</t>
  </si>
  <si>
    <t>Администрация Скребловского сельского поселения</t>
  </si>
  <si>
    <t>тыс. руб.</t>
  </si>
  <si>
    <t>Код вида, подвида доходов бюджета</t>
  </si>
  <si>
    <t>Доходы бюджета Скребловского сельского поселения по кодам классификации доходов бюджетов за 2019 год</t>
  </si>
  <si>
    <t>011 20000000000000000</t>
  </si>
  <si>
    <t>011 20200000000000000</t>
  </si>
  <si>
    <t>011 20210000000000150</t>
  </si>
  <si>
    <t>011 20215001000000150</t>
  </si>
  <si>
    <t>011 20215001100000150</t>
  </si>
  <si>
    <t>011 20220000000000150</t>
  </si>
  <si>
    <t>011 20220216000000150</t>
  </si>
  <si>
    <t>011 20220216100000150</t>
  </si>
  <si>
    <t>011 20225555000000150</t>
  </si>
  <si>
    <t>011 20225555100000150</t>
  </si>
  <si>
    <t>011 20229999000000150</t>
  </si>
  <si>
    <t>011 20229999100000150</t>
  </si>
  <si>
    <t>011 20230000000000150</t>
  </si>
  <si>
    <t>011 20230024000000150</t>
  </si>
  <si>
    <t>011 20230024100000150</t>
  </si>
  <si>
    <t>011 20235118000000150</t>
  </si>
  <si>
    <t>011 20235118100000150</t>
  </si>
  <si>
    <t>011 20240000000000150</t>
  </si>
  <si>
    <t>011 20245550000000150</t>
  </si>
  <si>
    <t>011 20245550100000150</t>
  </si>
  <si>
    <t>011 20249999000000150</t>
  </si>
  <si>
    <t>011 20249999100000150</t>
  </si>
  <si>
    <t>011 21900000000000000</t>
  </si>
  <si>
    <t>011 21900000100000150</t>
  </si>
  <si>
    <t>011 21960010100000150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</si>
  <si>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</si>
  <si>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</si>
  <si>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</si>
  <si>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И КОМПЕНСАЦИИ ЗАТРАТ ГОСУДАРСТВА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</si>
  <si>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</si>
  <si>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</si>
  <si>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</si>
  <si>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</si>
  <si>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</si>
  <si>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</si>
  <si>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</si>
  <si>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10000000000000000</t>
  </si>
  <si>
    <t>10100000000000000</t>
  </si>
  <si>
    <t>10102000010000110</t>
  </si>
  <si>
    <t>10102010010000110</t>
  </si>
  <si>
    <t>10102030010000110</t>
  </si>
  <si>
    <t>10102020010000110</t>
  </si>
  <si>
    <t>10804000010000110</t>
  </si>
  <si>
    <t>10800000000000000</t>
  </si>
  <si>
    <t>10606043100000110</t>
  </si>
  <si>
    <t>10606040000000110</t>
  </si>
  <si>
    <t>10606033100000110</t>
  </si>
  <si>
    <t>10606030000000110</t>
  </si>
  <si>
    <t>10606000000000110</t>
  </si>
  <si>
    <t>10601030100000110</t>
  </si>
  <si>
    <t>10601000000000110</t>
  </si>
  <si>
    <t>10600000000000000</t>
  </si>
  <si>
    <t>10503010010000110</t>
  </si>
  <si>
    <t>10503000010000110</t>
  </si>
  <si>
    <t>10300000000000000</t>
  </si>
  <si>
    <t>10302000010000110</t>
  </si>
  <si>
    <t>10500000000000000</t>
  </si>
  <si>
    <t>10804020011000110</t>
  </si>
  <si>
    <t>11690000000000140</t>
  </si>
  <si>
    <t>11690050100000140</t>
  </si>
  <si>
    <t>11600000000000000</t>
  </si>
  <si>
    <t>11302995100000130</t>
  </si>
  <si>
    <t>11302990000000130</t>
  </si>
  <si>
    <t>11302000000000130</t>
  </si>
  <si>
    <t>11301995100000130</t>
  </si>
  <si>
    <t>11301990000000130</t>
  </si>
  <si>
    <t>11301000000000130</t>
  </si>
  <si>
    <t>11109045100000120</t>
  </si>
  <si>
    <t>11300000000000000</t>
  </si>
  <si>
    <t>11109040000000120</t>
  </si>
  <si>
    <t>11109000000000120</t>
  </si>
  <si>
    <t>11105075100000120</t>
  </si>
  <si>
    <t>11100000000000000</t>
  </si>
  <si>
    <t>11105000000000120</t>
  </si>
  <si>
    <t>11105030000000120</t>
  </si>
  <si>
    <t>11105035100000120</t>
  </si>
  <si>
    <t>11105070000000120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</si>
  <si>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</si>
  <si>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</si>
  <si>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</si>
  <si>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</si>
  <si>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</si>
  <si>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</si>
  <si>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10302250010000110</t>
  </si>
  <si>
    <t>10302260010000110</t>
  </si>
  <si>
    <t xml:space="preserve">от 24.09.2020 г.  № 72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</si>
</sst>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8"/>
      <name val="Arial Cyr"/>
    </font>
    <font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/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workbookViewId="0">
      <selection sqref="A1:E88"/>
    </sheetView>
  </sheetViews>
  <sheetFormatPr defaultRowHeight="12.75" customHeight="1" x14ac:dyDescent="0.2"/>
  <cols>
    <col min="1" max="1" width="8.140625" style="1" customWidth="1"/>
    <col min="2" max="2" width="24.140625" style="1" customWidth="1"/>
    <col min="3" max="3" width="18.7109375" customWidth="1"/>
    <col min="4" max="4" width="54.42578125" customWidth="1"/>
    <col min="5" max="5" width="23.42578125" customWidth="1"/>
    <col min="11" max="11" width="12.7109375" customWidth="1"/>
    <col min="12" max="12" width="14.85546875" customWidth="1"/>
  </cols>
  <sheetData>
    <row r="1" spans="1:12" ht="12.75" customHeight="1" x14ac:dyDescent="0.2">
      <c r="D1" s="13" t="s">
        <v>80</v>
      </c>
      <c r="E1" s="17"/>
    </row>
    <row r="2" spans="1:12" ht="12.75" customHeight="1" x14ac:dyDescent="0.2">
      <c r="D2" s="11" t="s">
        <v>81</v>
      </c>
      <c r="E2" s="12"/>
    </row>
    <row r="3" spans="1:12" ht="12.75" customHeight="1" x14ac:dyDescent="0.2">
      <c r="D3" s="11" t="s">
        <v>82</v>
      </c>
      <c r="E3" s="12"/>
    </row>
    <row r="4" spans="1:12" ht="12.75" customHeight="1" x14ac:dyDescent="0.2">
      <c r="D4" s="11" t="s">
        <v>83</v>
      </c>
      <c r="E4" s="11"/>
    </row>
    <row r="5" spans="1:12" ht="12.75" customHeight="1" x14ac:dyDescent="0.2">
      <c r="D5" s="13" t="s">
        <v>179</v>
      </c>
      <c r="E5" s="13"/>
    </row>
    <row r="7" spans="1:12" ht="33.75" customHeight="1" x14ac:dyDescent="0.2">
      <c r="A7" s="16" t="s">
        <v>93</v>
      </c>
      <c r="B7" s="16"/>
      <c r="C7" s="16"/>
      <c r="D7" s="16"/>
      <c r="E7" s="16"/>
    </row>
    <row r="8" spans="1:12" ht="12.75" customHeight="1" x14ac:dyDescent="0.2">
      <c r="E8" s="2" t="s">
        <v>91</v>
      </c>
    </row>
    <row r="9" spans="1:12" ht="13.5" customHeight="1" x14ac:dyDescent="0.2">
      <c r="A9" s="14" t="s">
        <v>84</v>
      </c>
      <c r="B9" s="14" t="s">
        <v>86</v>
      </c>
      <c r="C9" s="15" t="s">
        <v>92</v>
      </c>
      <c r="D9" s="15" t="s">
        <v>88</v>
      </c>
      <c r="E9" s="14" t="s">
        <v>2</v>
      </c>
      <c r="I9" s="11"/>
      <c r="J9" s="12"/>
      <c r="K9" s="12"/>
      <c r="L9" s="12"/>
    </row>
    <row r="10" spans="1:12" ht="3.6" customHeight="1" x14ac:dyDescent="0.2">
      <c r="A10" s="14"/>
      <c r="B10" s="14"/>
      <c r="C10" s="15"/>
      <c r="D10" s="15"/>
      <c r="E10" s="14"/>
      <c r="I10" s="11"/>
      <c r="J10" s="11"/>
      <c r="K10" s="11"/>
      <c r="L10" s="11"/>
    </row>
    <row r="11" spans="1:12" ht="9" customHeight="1" x14ac:dyDescent="0.2">
      <c r="A11" s="14"/>
      <c r="B11" s="14"/>
      <c r="C11" s="15"/>
      <c r="D11" s="15"/>
      <c r="E11" s="14"/>
      <c r="I11" s="13"/>
      <c r="J11" s="13"/>
      <c r="K11" s="13"/>
      <c r="L11" s="13"/>
    </row>
    <row r="12" spans="1:12" ht="3" customHeight="1" x14ac:dyDescent="0.2">
      <c r="A12" s="14"/>
      <c r="B12" s="14"/>
      <c r="C12" s="15"/>
      <c r="D12" s="15"/>
      <c r="E12" s="14"/>
    </row>
    <row r="13" spans="1:12" ht="3" customHeight="1" x14ac:dyDescent="0.2">
      <c r="A13" s="14"/>
      <c r="B13" s="14"/>
      <c r="C13" s="15"/>
      <c r="D13" s="15"/>
      <c r="E13" s="14"/>
    </row>
    <row r="14" spans="1:12" ht="3" customHeight="1" x14ac:dyDescent="0.2">
      <c r="A14" s="14"/>
      <c r="B14" s="14"/>
      <c r="C14" s="15"/>
      <c r="D14" s="15"/>
      <c r="E14" s="14"/>
    </row>
    <row r="15" spans="1:12" ht="39.75" customHeight="1" x14ac:dyDescent="0.2">
      <c r="A15" s="14"/>
      <c r="B15" s="14"/>
      <c r="C15" s="15"/>
      <c r="D15" s="15"/>
      <c r="E15" s="14"/>
    </row>
    <row r="16" spans="1:12" ht="12.6" customHeight="1" x14ac:dyDescent="0.2">
      <c r="A16" s="7" t="s">
        <v>68</v>
      </c>
      <c r="B16" s="7" t="s">
        <v>85</v>
      </c>
      <c r="C16" s="18">
        <v>3</v>
      </c>
      <c r="D16" s="7" t="s">
        <v>3</v>
      </c>
      <c r="E16" s="7" t="s">
        <v>4</v>
      </c>
    </row>
    <row r="17" spans="1:12" x14ac:dyDescent="0.2">
      <c r="A17" s="19"/>
      <c r="B17" s="19"/>
      <c r="C17" s="3" t="s">
        <v>6</v>
      </c>
      <c r="D17" s="4" t="s">
        <v>5</v>
      </c>
      <c r="E17" s="5">
        <f>SUM(E19,E64)</f>
        <v>33246.5</v>
      </c>
    </row>
    <row r="18" spans="1:12" x14ac:dyDescent="0.2">
      <c r="A18" s="7"/>
      <c r="B18" s="7"/>
      <c r="C18" s="3"/>
      <c r="D18" s="4" t="s">
        <v>7</v>
      </c>
      <c r="E18" s="5"/>
    </row>
    <row r="19" spans="1:12" x14ac:dyDescent="0.2">
      <c r="A19" s="7"/>
      <c r="B19" s="7"/>
      <c r="C19" s="3" t="s">
        <v>130</v>
      </c>
      <c r="D19" s="4" t="s">
        <v>8</v>
      </c>
      <c r="E19" s="5">
        <f>SUM(E20,E25,E31,E34,E42,E45,E54,E61)</f>
        <v>13095.3</v>
      </c>
    </row>
    <row r="20" spans="1:12" ht="22.5" x14ac:dyDescent="0.2">
      <c r="A20" s="7">
        <v>182</v>
      </c>
      <c r="B20" s="7" t="s">
        <v>87</v>
      </c>
      <c r="C20" s="3" t="s">
        <v>131</v>
      </c>
      <c r="D20" s="4" t="s">
        <v>9</v>
      </c>
      <c r="E20" s="5">
        <f>SUM(E21)</f>
        <v>2425.4</v>
      </c>
    </row>
    <row r="21" spans="1:12" ht="22.5" x14ac:dyDescent="0.2">
      <c r="A21" s="7">
        <v>182</v>
      </c>
      <c r="B21" s="7" t="s">
        <v>87</v>
      </c>
      <c r="C21" s="3" t="s">
        <v>132</v>
      </c>
      <c r="D21" s="4" t="s">
        <v>10</v>
      </c>
      <c r="E21" s="5">
        <f>SUM(E22:E24)</f>
        <v>2425.4</v>
      </c>
    </row>
    <row r="22" spans="1:12" ht="56.25" x14ac:dyDescent="0.2">
      <c r="A22" s="7">
        <v>182</v>
      </c>
      <c r="B22" s="7" t="s">
        <v>87</v>
      </c>
      <c r="C22" s="3" t="s">
        <v>133</v>
      </c>
      <c r="D22" s="6" t="s">
        <v>119</v>
      </c>
      <c r="E22" s="5">
        <v>2374.5</v>
      </c>
    </row>
    <row r="23" spans="1:12" ht="78.75" x14ac:dyDescent="0.2">
      <c r="A23" s="7">
        <v>182</v>
      </c>
      <c r="B23" s="7" t="s">
        <v>87</v>
      </c>
      <c r="C23" s="3" t="s">
        <v>135</v>
      </c>
      <c r="D23" s="6" t="s">
        <v>11</v>
      </c>
      <c r="E23" s="5">
        <v>42.1</v>
      </c>
    </row>
    <row r="24" spans="1:12" ht="33.75" x14ac:dyDescent="0.2">
      <c r="A24" s="7">
        <v>182</v>
      </c>
      <c r="B24" s="7" t="s">
        <v>87</v>
      </c>
      <c r="C24" s="3" t="s">
        <v>134</v>
      </c>
      <c r="D24" s="4" t="s">
        <v>12</v>
      </c>
      <c r="E24" s="5">
        <v>8.8000000000000007</v>
      </c>
    </row>
    <row r="25" spans="1:12" ht="22.5" x14ac:dyDescent="0.2">
      <c r="A25" s="7">
        <v>100</v>
      </c>
      <c r="B25" s="7" t="s">
        <v>89</v>
      </c>
      <c r="C25" s="3" t="s">
        <v>148</v>
      </c>
      <c r="D25" s="4" t="s">
        <v>13</v>
      </c>
      <c r="E25" s="5">
        <f>SUM(E26)</f>
        <v>2048.1999999999998</v>
      </c>
    </row>
    <row r="26" spans="1:12" ht="22.5" x14ac:dyDescent="0.2">
      <c r="A26" s="7">
        <v>100</v>
      </c>
      <c r="B26" s="7" t="s">
        <v>89</v>
      </c>
      <c r="C26" s="3" t="s">
        <v>149</v>
      </c>
      <c r="D26" s="4" t="s">
        <v>14</v>
      </c>
      <c r="E26" s="5">
        <v>2048.1999999999998</v>
      </c>
    </row>
    <row r="27" spans="1:12" ht="45" x14ac:dyDescent="0.2">
      <c r="A27" s="7">
        <v>100</v>
      </c>
      <c r="B27" s="7" t="s">
        <v>89</v>
      </c>
      <c r="C27" s="3" t="s">
        <v>172</v>
      </c>
      <c r="D27" s="4" t="s">
        <v>171</v>
      </c>
      <c r="E27" s="5">
        <v>932.3</v>
      </c>
      <c r="H27" s="8"/>
      <c r="I27" s="10"/>
      <c r="J27" s="9"/>
      <c r="K27" s="10"/>
      <c r="L27" s="10"/>
    </row>
    <row r="28" spans="1:12" ht="56.25" x14ac:dyDescent="0.2">
      <c r="A28" s="7">
        <v>100</v>
      </c>
      <c r="B28" s="7" t="s">
        <v>89</v>
      </c>
      <c r="C28" s="3" t="s">
        <v>176</v>
      </c>
      <c r="D28" s="6" t="s">
        <v>173</v>
      </c>
      <c r="E28" s="5">
        <v>6.8</v>
      </c>
      <c r="H28" s="8"/>
      <c r="I28" s="10"/>
      <c r="J28" s="9"/>
      <c r="K28" s="9"/>
      <c r="L28" s="10"/>
    </row>
    <row r="29" spans="1:12" ht="45" x14ac:dyDescent="0.2">
      <c r="A29" s="7">
        <v>100</v>
      </c>
      <c r="B29" s="7" t="s">
        <v>89</v>
      </c>
      <c r="C29" s="3" t="s">
        <v>177</v>
      </c>
      <c r="D29" s="4" t="s">
        <v>174</v>
      </c>
      <c r="E29" s="5">
        <v>1245.5999999999999</v>
      </c>
      <c r="H29" s="10"/>
      <c r="I29" s="8"/>
      <c r="J29" s="10"/>
      <c r="K29" s="9"/>
      <c r="L29" s="9"/>
    </row>
    <row r="30" spans="1:12" ht="45" x14ac:dyDescent="0.2">
      <c r="A30" s="7">
        <v>100</v>
      </c>
      <c r="B30" s="7" t="s">
        <v>89</v>
      </c>
      <c r="C30" s="3" t="s">
        <v>178</v>
      </c>
      <c r="D30" s="4" t="s">
        <v>175</v>
      </c>
      <c r="E30" s="5">
        <v>-136.5</v>
      </c>
      <c r="H30" s="10"/>
      <c r="I30" s="8"/>
      <c r="J30" s="10"/>
      <c r="K30" s="9"/>
      <c r="L30" s="9"/>
    </row>
    <row r="31" spans="1:12" ht="22.5" x14ac:dyDescent="0.2">
      <c r="A31" s="7">
        <v>182</v>
      </c>
      <c r="B31" s="7" t="s">
        <v>87</v>
      </c>
      <c r="C31" s="3" t="s">
        <v>150</v>
      </c>
      <c r="D31" s="4" t="s">
        <v>15</v>
      </c>
      <c r="E31" s="5">
        <f>SUM(E32)</f>
        <v>4.5</v>
      </c>
    </row>
    <row r="32" spans="1:12" ht="22.5" x14ac:dyDescent="0.2">
      <c r="A32" s="7">
        <v>182</v>
      </c>
      <c r="B32" s="7" t="s">
        <v>87</v>
      </c>
      <c r="C32" s="3" t="s">
        <v>147</v>
      </c>
      <c r="D32" s="4" t="s">
        <v>16</v>
      </c>
      <c r="E32" s="5">
        <f>SUM(E33)</f>
        <v>4.5</v>
      </c>
    </row>
    <row r="33" spans="1:5" ht="22.5" x14ac:dyDescent="0.2">
      <c r="A33" s="7">
        <v>182</v>
      </c>
      <c r="B33" s="7" t="s">
        <v>87</v>
      </c>
      <c r="C33" s="3" t="s">
        <v>146</v>
      </c>
      <c r="D33" s="4" t="s">
        <v>16</v>
      </c>
      <c r="E33" s="5">
        <v>4.5</v>
      </c>
    </row>
    <row r="34" spans="1:5" ht="22.5" x14ac:dyDescent="0.2">
      <c r="A34" s="7">
        <v>182</v>
      </c>
      <c r="B34" s="7" t="s">
        <v>87</v>
      </c>
      <c r="C34" s="3" t="s">
        <v>145</v>
      </c>
      <c r="D34" s="4" t="s">
        <v>17</v>
      </c>
      <c r="E34" s="5">
        <f>SUM(E35,E37)</f>
        <v>7417.7999999999993</v>
      </c>
    </row>
    <row r="35" spans="1:5" ht="22.5" x14ac:dyDescent="0.2">
      <c r="A35" s="7">
        <v>182</v>
      </c>
      <c r="B35" s="7" t="s">
        <v>87</v>
      </c>
      <c r="C35" s="3" t="s">
        <v>144</v>
      </c>
      <c r="D35" s="4" t="s">
        <v>18</v>
      </c>
      <c r="E35" s="5">
        <f>SUM(E36)</f>
        <v>453.5</v>
      </c>
    </row>
    <row r="36" spans="1:5" ht="33.75" x14ac:dyDescent="0.2">
      <c r="A36" s="7">
        <v>182</v>
      </c>
      <c r="B36" s="7" t="s">
        <v>87</v>
      </c>
      <c r="C36" s="3" t="s">
        <v>143</v>
      </c>
      <c r="D36" s="4" t="s">
        <v>19</v>
      </c>
      <c r="E36" s="5">
        <v>453.5</v>
      </c>
    </row>
    <row r="37" spans="1:5" ht="24.75" customHeight="1" x14ac:dyDescent="0.2">
      <c r="A37" s="7">
        <v>182</v>
      </c>
      <c r="B37" s="7" t="s">
        <v>87</v>
      </c>
      <c r="C37" s="3" t="s">
        <v>142</v>
      </c>
      <c r="D37" s="4" t="s">
        <v>20</v>
      </c>
      <c r="E37" s="5">
        <f>SUM(E38,E40)</f>
        <v>6964.2999999999993</v>
      </c>
    </row>
    <row r="38" spans="1:5" ht="22.5" x14ac:dyDescent="0.2">
      <c r="A38" s="7">
        <v>182</v>
      </c>
      <c r="B38" s="7" t="s">
        <v>87</v>
      </c>
      <c r="C38" s="3" t="s">
        <v>141</v>
      </c>
      <c r="D38" s="4" t="s">
        <v>21</v>
      </c>
      <c r="E38" s="5">
        <f>SUM(E39)</f>
        <v>2282.9</v>
      </c>
    </row>
    <row r="39" spans="1:5" ht="22.5" x14ac:dyDescent="0.2">
      <c r="A39" s="7">
        <v>182</v>
      </c>
      <c r="B39" s="7" t="s">
        <v>87</v>
      </c>
      <c r="C39" s="3" t="s">
        <v>140</v>
      </c>
      <c r="D39" s="4" t="s">
        <v>22</v>
      </c>
      <c r="E39" s="5">
        <v>2282.9</v>
      </c>
    </row>
    <row r="40" spans="1:5" ht="22.5" x14ac:dyDescent="0.2">
      <c r="A40" s="7">
        <v>182</v>
      </c>
      <c r="B40" s="7" t="s">
        <v>87</v>
      </c>
      <c r="C40" s="3" t="s">
        <v>139</v>
      </c>
      <c r="D40" s="4" t="s">
        <v>23</v>
      </c>
      <c r="E40" s="5">
        <f>SUM(E41)</f>
        <v>4681.3999999999996</v>
      </c>
    </row>
    <row r="41" spans="1:5" ht="22.5" x14ac:dyDescent="0.2">
      <c r="A41" s="7">
        <v>182</v>
      </c>
      <c r="B41" s="7" t="s">
        <v>87</v>
      </c>
      <c r="C41" s="3" t="s">
        <v>138</v>
      </c>
      <c r="D41" s="4" t="s">
        <v>24</v>
      </c>
      <c r="E41" s="5">
        <v>4681.3999999999996</v>
      </c>
    </row>
    <row r="42" spans="1:5" ht="33.75" x14ac:dyDescent="0.2">
      <c r="A42" s="7" t="s">
        <v>1</v>
      </c>
      <c r="B42" s="7" t="s">
        <v>90</v>
      </c>
      <c r="C42" s="3" t="s">
        <v>137</v>
      </c>
      <c r="D42" s="4" t="s">
        <v>25</v>
      </c>
      <c r="E42" s="5">
        <f>SUM(E43)</f>
        <v>4.3</v>
      </c>
    </row>
    <row r="43" spans="1:5" ht="33.75" x14ac:dyDescent="0.2">
      <c r="A43" s="7" t="s">
        <v>1</v>
      </c>
      <c r="B43" s="7" t="s">
        <v>90</v>
      </c>
      <c r="C43" s="3" t="s">
        <v>136</v>
      </c>
      <c r="D43" s="4" t="s">
        <v>26</v>
      </c>
      <c r="E43" s="5">
        <f>SUM(E44)</f>
        <v>4.3</v>
      </c>
    </row>
    <row r="44" spans="1:5" ht="45" x14ac:dyDescent="0.2">
      <c r="A44" s="7" t="s">
        <v>1</v>
      </c>
      <c r="B44" s="7" t="s">
        <v>90</v>
      </c>
      <c r="C44" s="3" t="s">
        <v>151</v>
      </c>
      <c r="D44" s="4" t="s">
        <v>27</v>
      </c>
      <c r="E44" s="5">
        <v>4.3</v>
      </c>
    </row>
    <row r="45" spans="1:5" ht="33.75" x14ac:dyDescent="0.2">
      <c r="A45" s="7" t="s">
        <v>1</v>
      </c>
      <c r="B45" s="7" t="s">
        <v>90</v>
      </c>
      <c r="C45" s="3" t="s">
        <v>166</v>
      </c>
      <c r="D45" s="4" t="s">
        <v>28</v>
      </c>
      <c r="E45" s="5">
        <f>SUM(E46,E51)</f>
        <v>1105</v>
      </c>
    </row>
    <row r="46" spans="1:5" ht="56.25" x14ac:dyDescent="0.2">
      <c r="A46" s="7" t="s">
        <v>1</v>
      </c>
      <c r="B46" s="7" t="s">
        <v>90</v>
      </c>
      <c r="C46" s="3" t="s">
        <v>167</v>
      </c>
      <c r="D46" s="6" t="s">
        <v>29</v>
      </c>
      <c r="E46" s="5">
        <f>SUM(E47,E49)</f>
        <v>597.59999999999991</v>
      </c>
    </row>
    <row r="47" spans="1:5" ht="56.25" x14ac:dyDescent="0.2">
      <c r="A47" s="7" t="s">
        <v>1</v>
      </c>
      <c r="B47" s="7" t="s">
        <v>90</v>
      </c>
      <c r="C47" s="3" t="s">
        <v>168</v>
      </c>
      <c r="D47" s="6" t="s">
        <v>30</v>
      </c>
      <c r="E47" s="5">
        <f>SUM(E48)</f>
        <v>339.9</v>
      </c>
    </row>
    <row r="48" spans="1:5" ht="45" x14ac:dyDescent="0.2">
      <c r="A48" s="7" t="s">
        <v>1</v>
      </c>
      <c r="B48" s="7" t="s">
        <v>90</v>
      </c>
      <c r="C48" s="3" t="s">
        <v>169</v>
      </c>
      <c r="D48" s="4" t="s">
        <v>31</v>
      </c>
      <c r="E48" s="5">
        <v>339.9</v>
      </c>
    </row>
    <row r="49" spans="1:5" ht="33.75" x14ac:dyDescent="0.2">
      <c r="A49" s="7" t="s">
        <v>1</v>
      </c>
      <c r="B49" s="7" t="s">
        <v>90</v>
      </c>
      <c r="C49" s="3" t="s">
        <v>170</v>
      </c>
      <c r="D49" s="4" t="s">
        <v>120</v>
      </c>
      <c r="E49" s="5">
        <f>SUM(E50)</f>
        <v>257.7</v>
      </c>
    </row>
    <row r="50" spans="1:5" ht="33.75" x14ac:dyDescent="0.2">
      <c r="A50" s="7" t="s">
        <v>1</v>
      </c>
      <c r="B50" s="7" t="s">
        <v>90</v>
      </c>
      <c r="C50" s="3" t="s">
        <v>165</v>
      </c>
      <c r="D50" s="4" t="s">
        <v>121</v>
      </c>
      <c r="E50" s="5">
        <v>257.7</v>
      </c>
    </row>
    <row r="51" spans="1:5" ht="56.25" x14ac:dyDescent="0.2">
      <c r="A51" s="7" t="s">
        <v>1</v>
      </c>
      <c r="B51" s="7" t="s">
        <v>90</v>
      </c>
      <c r="C51" s="3" t="s">
        <v>164</v>
      </c>
      <c r="D51" s="6" t="s">
        <v>32</v>
      </c>
      <c r="E51" s="5">
        <f>SUM(E52)</f>
        <v>507.4</v>
      </c>
    </row>
    <row r="52" spans="1:5" ht="56.25" x14ac:dyDescent="0.2">
      <c r="A52" s="7" t="s">
        <v>1</v>
      </c>
      <c r="B52" s="7" t="s">
        <v>90</v>
      </c>
      <c r="C52" s="3" t="s">
        <v>163</v>
      </c>
      <c r="D52" s="6" t="s">
        <v>33</v>
      </c>
      <c r="E52" s="5">
        <f>SUM(E53)</f>
        <v>507.4</v>
      </c>
    </row>
    <row r="53" spans="1:5" ht="56.25" x14ac:dyDescent="0.2">
      <c r="A53" s="7" t="s">
        <v>1</v>
      </c>
      <c r="B53" s="7" t="s">
        <v>90</v>
      </c>
      <c r="C53" s="3" t="s">
        <v>161</v>
      </c>
      <c r="D53" s="4" t="s">
        <v>34</v>
      </c>
      <c r="E53" s="5">
        <v>507.4</v>
      </c>
    </row>
    <row r="54" spans="1:5" ht="33.75" x14ac:dyDescent="0.2">
      <c r="A54" s="7" t="s">
        <v>1</v>
      </c>
      <c r="B54" s="7" t="s">
        <v>90</v>
      </c>
      <c r="C54" s="3" t="s">
        <v>162</v>
      </c>
      <c r="D54" s="4" t="s">
        <v>122</v>
      </c>
      <c r="E54" s="5">
        <f>SUM(E55,E58)</f>
        <v>82.5</v>
      </c>
    </row>
    <row r="55" spans="1:5" ht="33.75" x14ac:dyDescent="0.2">
      <c r="A55" s="7" t="s">
        <v>1</v>
      </c>
      <c r="B55" s="7" t="s">
        <v>90</v>
      </c>
      <c r="C55" s="3" t="s">
        <v>160</v>
      </c>
      <c r="D55" s="4" t="s">
        <v>35</v>
      </c>
      <c r="E55" s="5">
        <f>SUM(E56)</f>
        <v>73.099999999999994</v>
      </c>
    </row>
    <row r="56" spans="1:5" ht="33.75" x14ac:dyDescent="0.2">
      <c r="A56" s="7" t="s">
        <v>1</v>
      </c>
      <c r="B56" s="7" t="s">
        <v>90</v>
      </c>
      <c r="C56" s="3" t="s">
        <v>159</v>
      </c>
      <c r="D56" s="4" t="s">
        <v>36</v>
      </c>
      <c r="E56" s="5">
        <f>SUM(E57)</f>
        <v>73.099999999999994</v>
      </c>
    </row>
    <row r="57" spans="1:5" ht="33.75" x14ac:dyDescent="0.2">
      <c r="A57" s="7" t="s">
        <v>1</v>
      </c>
      <c r="B57" s="7" t="s">
        <v>90</v>
      </c>
      <c r="C57" s="3" t="s">
        <v>158</v>
      </c>
      <c r="D57" s="4" t="s">
        <v>37</v>
      </c>
      <c r="E57" s="5">
        <v>73.099999999999994</v>
      </c>
    </row>
    <row r="58" spans="1:5" ht="33.75" x14ac:dyDescent="0.2">
      <c r="A58" s="7" t="s">
        <v>1</v>
      </c>
      <c r="B58" s="7" t="s">
        <v>90</v>
      </c>
      <c r="C58" s="3" t="s">
        <v>157</v>
      </c>
      <c r="D58" s="4" t="s">
        <v>38</v>
      </c>
      <c r="E58" s="5">
        <f>SUM(E59)</f>
        <v>9.4</v>
      </c>
    </row>
    <row r="59" spans="1:5" ht="33.75" x14ac:dyDescent="0.2">
      <c r="A59" s="7" t="s">
        <v>1</v>
      </c>
      <c r="B59" s="7" t="s">
        <v>90</v>
      </c>
      <c r="C59" s="3" t="s">
        <v>156</v>
      </c>
      <c r="D59" s="4" t="s">
        <v>39</v>
      </c>
      <c r="E59" s="5">
        <f>SUM(E60)</f>
        <v>9.4</v>
      </c>
    </row>
    <row r="60" spans="1:5" ht="33.75" x14ac:dyDescent="0.2">
      <c r="A60" s="7" t="s">
        <v>1</v>
      </c>
      <c r="B60" s="7" t="s">
        <v>90</v>
      </c>
      <c r="C60" s="3" t="s">
        <v>155</v>
      </c>
      <c r="D60" s="4" t="s">
        <v>40</v>
      </c>
      <c r="E60" s="5">
        <v>9.4</v>
      </c>
    </row>
    <row r="61" spans="1:5" ht="33.75" x14ac:dyDescent="0.2">
      <c r="A61" s="7" t="s">
        <v>1</v>
      </c>
      <c r="B61" s="7" t="s">
        <v>90</v>
      </c>
      <c r="C61" s="3" t="s">
        <v>154</v>
      </c>
      <c r="D61" s="4" t="s">
        <v>123</v>
      </c>
      <c r="E61" s="5">
        <f>SUM(E62)</f>
        <v>7.6</v>
      </c>
    </row>
    <row r="62" spans="1:5" ht="33.75" x14ac:dyDescent="0.2">
      <c r="A62" s="7" t="s">
        <v>1</v>
      </c>
      <c r="B62" s="7" t="s">
        <v>90</v>
      </c>
      <c r="C62" s="3" t="s">
        <v>152</v>
      </c>
      <c r="D62" s="4" t="s">
        <v>124</v>
      </c>
      <c r="E62" s="5">
        <f>SUM(E63)</f>
        <v>7.6</v>
      </c>
    </row>
    <row r="63" spans="1:5" ht="33.75" x14ac:dyDescent="0.2">
      <c r="A63" s="7" t="s">
        <v>1</v>
      </c>
      <c r="B63" s="7" t="s">
        <v>90</v>
      </c>
      <c r="C63" s="3" t="s">
        <v>153</v>
      </c>
      <c r="D63" s="4" t="s">
        <v>125</v>
      </c>
      <c r="E63" s="5">
        <v>7.6</v>
      </c>
    </row>
    <row r="64" spans="1:5" ht="33.75" x14ac:dyDescent="0.2">
      <c r="A64" s="7" t="s">
        <v>1</v>
      </c>
      <c r="B64" s="7" t="s">
        <v>90</v>
      </c>
      <c r="C64" s="3" t="s">
        <v>94</v>
      </c>
      <c r="D64" s="4" t="s">
        <v>41</v>
      </c>
      <c r="E64" s="5">
        <f>SUM(E65,E86)</f>
        <v>20151.2</v>
      </c>
    </row>
    <row r="65" spans="1:5" ht="33.75" x14ac:dyDescent="0.2">
      <c r="A65" s="7" t="s">
        <v>1</v>
      </c>
      <c r="B65" s="7" t="s">
        <v>90</v>
      </c>
      <c r="C65" s="3" t="s">
        <v>95</v>
      </c>
      <c r="D65" s="4" t="s">
        <v>42</v>
      </c>
      <c r="E65" s="5">
        <f>SUM(E66,E69,E76,E81)</f>
        <v>20293.7</v>
      </c>
    </row>
    <row r="66" spans="1:5" ht="33.75" x14ac:dyDescent="0.2">
      <c r="A66" s="7" t="s">
        <v>1</v>
      </c>
      <c r="B66" s="7" t="s">
        <v>90</v>
      </c>
      <c r="C66" s="3" t="s">
        <v>96</v>
      </c>
      <c r="D66" s="4" t="s">
        <v>43</v>
      </c>
      <c r="E66" s="5">
        <f>SUM(E67)</f>
        <v>9520.7000000000007</v>
      </c>
    </row>
    <row r="67" spans="1:5" ht="33.75" x14ac:dyDescent="0.2">
      <c r="A67" s="7" t="s">
        <v>1</v>
      </c>
      <c r="B67" s="7" t="s">
        <v>90</v>
      </c>
      <c r="C67" s="3" t="s">
        <v>97</v>
      </c>
      <c r="D67" s="4" t="s">
        <v>44</v>
      </c>
      <c r="E67" s="5">
        <f>SUM(E68)</f>
        <v>9520.7000000000007</v>
      </c>
    </row>
    <row r="68" spans="1:5" ht="33.75" x14ac:dyDescent="0.2">
      <c r="A68" s="7" t="s">
        <v>1</v>
      </c>
      <c r="B68" s="7" t="s">
        <v>90</v>
      </c>
      <c r="C68" s="3" t="s">
        <v>98</v>
      </c>
      <c r="D68" s="4" t="s">
        <v>45</v>
      </c>
      <c r="E68" s="5">
        <v>9520.7000000000007</v>
      </c>
    </row>
    <row r="69" spans="1:5" ht="33.75" x14ac:dyDescent="0.2">
      <c r="A69" s="7" t="s">
        <v>1</v>
      </c>
      <c r="B69" s="7" t="s">
        <v>90</v>
      </c>
      <c r="C69" s="3" t="s">
        <v>99</v>
      </c>
      <c r="D69" s="4" t="s">
        <v>46</v>
      </c>
      <c r="E69" s="5">
        <f>SUM(E70,E72,E74)</f>
        <v>8060.7999999999993</v>
      </c>
    </row>
    <row r="70" spans="1:5" ht="56.25" x14ac:dyDescent="0.2">
      <c r="A70" s="7" t="s">
        <v>1</v>
      </c>
      <c r="B70" s="7" t="s">
        <v>90</v>
      </c>
      <c r="C70" s="3" t="s">
        <v>100</v>
      </c>
      <c r="D70" s="6" t="s">
        <v>47</v>
      </c>
      <c r="E70" s="5">
        <f>SUM(E71)</f>
        <v>754.4</v>
      </c>
    </row>
    <row r="71" spans="1:5" ht="56.25" x14ac:dyDescent="0.2">
      <c r="A71" s="7" t="s">
        <v>1</v>
      </c>
      <c r="B71" s="7" t="s">
        <v>90</v>
      </c>
      <c r="C71" s="3" t="s">
        <v>101</v>
      </c>
      <c r="D71" s="6" t="s">
        <v>48</v>
      </c>
      <c r="E71" s="5">
        <v>754.4</v>
      </c>
    </row>
    <row r="72" spans="1:5" ht="33.75" x14ac:dyDescent="0.2">
      <c r="A72" s="7" t="s">
        <v>1</v>
      </c>
      <c r="B72" s="7" t="s">
        <v>90</v>
      </c>
      <c r="C72" s="3" t="s">
        <v>102</v>
      </c>
      <c r="D72" s="4" t="s">
        <v>126</v>
      </c>
      <c r="E72" s="5">
        <f>SUM(E73)</f>
        <v>1500</v>
      </c>
    </row>
    <row r="73" spans="1:5" ht="33.75" x14ac:dyDescent="0.2">
      <c r="A73" s="7" t="s">
        <v>1</v>
      </c>
      <c r="B73" s="7" t="s">
        <v>90</v>
      </c>
      <c r="C73" s="3" t="s">
        <v>103</v>
      </c>
      <c r="D73" s="4" t="s">
        <v>127</v>
      </c>
      <c r="E73" s="5">
        <v>1500</v>
      </c>
    </row>
    <row r="74" spans="1:5" ht="33.75" x14ac:dyDescent="0.2">
      <c r="A74" s="7" t="s">
        <v>1</v>
      </c>
      <c r="B74" s="7" t="s">
        <v>90</v>
      </c>
      <c r="C74" s="3" t="s">
        <v>104</v>
      </c>
      <c r="D74" s="4" t="s">
        <v>49</v>
      </c>
      <c r="E74" s="5">
        <f>SUM(E75)</f>
        <v>5806.4</v>
      </c>
    </row>
    <row r="75" spans="1:5" ht="33.75" x14ac:dyDescent="0.2">
      <c r="A75" s="7" t="s">
        <v>1</v>
      </c>
      <c r="B75" s="7" t="s">
        <v>90</v>
      </c>
      <c r="C75" s="3" t="s">
        <v>105</v>
      </c>
      <c r="D75" s="4" t="s">
        <v>50</v>
      </c>
      <c r="E75" s="5">
        <v>5806.4</v>
      </c>
    </row>
    <row r="76" spans="1:5" ht="33.75" x14ac:dyDescent="0.2">
      <c r="A76" s="7" t="s">
        <v>1</v>
      </c>
      <c r="B76" s="7" t="s">
        <v>90</v>
      </c>
      <c r="C76" s="3" t="s">
        <v>106</v>
      </c>
      <c r="D76" s="4" t="s">
        <v>51</v>
      </c>
      <c r="E76" s="5">
        <f>SUM(E77,E79)</f>
        <v>281.8</v>
      </c>
    </row>
    <row r="77" spans="1:5" ht="33.75" x14ac:dyDescent="0.2">
      <c r="A77" s="7" t="s">
        <v>1</v>
      </c>
      <c r="B77" s="7" t="s">
        <v>90</v>
      </c>
      <c r="C77" s="3" t="s">
        <v>107</v>
      </c>
      <c r="D77" s="4" t="s">
        <v>52</v>
      </c>
      <c r="E77" s="5">
        <f>SUM(E78)</f>
        <v>3.5</v>
      </c>
    </row>
    <row r="78" spans="1:5" ht="33.75" x14ac:dyDescent="0.2">
      <c r="A78" s="7" t="s">
        <v>1</v>
      </c>
      <c r="B78" s="7" t="s">
        <v>90</v>
      </c>
      <c r="C78" s="3" t="s">
        <v>108</v>
      </c>
      <c r="D78" s="4" t="s">
        <v>53</v>
      </c>
      <c r="E78" s="5">
        <v>3.5</v>
      </c>
    </row>
    <row r="79" spans="1:5" ht="33.75" x14ac:dyDescent="0.2">
      <c r="A79" s="7" t="s">
        <v>1</v>
      </c>
      <c r="B79" s="7" t="s">
        <v>90</v>
      </c>
      <c r="C79" s="3" t="s">
        <v>109</v>
      </c>
      <c r="D79" s="4" t="s">
        <v>54</v>
      </c>
      <c r="E79" s="5">
        <f>SUM(E80)</f>
        <v>278.3</v>
      </c>
    </row>
    <row r="80" spans="1:5" ht="33.75" x14ac:dyDescent="0.2">
      <c r="A80" s="7" t="s">
        <v>1</v>
      </c>
      <c r="B80" s="7" t="s">
        <v>90</v>
      </c>
      <c r="C80" s="3" t="s">
        <v>110</v>
      </c>
      <c r="D80" s="4" t="s">
        <v>55</v>
      </c>
      <c r="E80" s="5">
        <v>278.3</v>
      </c>
    </row>
    <row r="81" spans="1:5" ht="33.75" x14ac:dyDescent="0.2">
      <c r="A81" s="7" t="s">
        <v>1</v>
      </c>
      <c r="B81" s="7" t="s">
        <v>90</v>
      </c>
      <c r="C81" s="3" t="s">
        <v>111</v>
      </c>
      <c r="D81" s="4" t="s">
        <v>56</v>
      </c>
      <c r="E81" s="5">
        <f>SUM(E82,E85)</f>
        <v>2430.4</v>
      </c>
    </row>
    <row r="82" spans="1:5" ht="33.75" x14ac:dyDescent="0.2">
      <c r="A82" s="7" t="s">
        <v>1</v>
      </c>
      <c r="B82" s="7" t="s">
        <v>90</v>
      </c>
      <c r="C82" s="3" t="s">
        <v>112</v>
      </c>
      <c r="D82" s="4" t="s">
        <v>128</v>
      </c>
      <c r="E82" s="5">
        <f>SUM(E83)</f>
        <v>21.9</v>
      </c>
    </row>
    <row r="83" spans="1:5" ht="33.75" x14ac:dyDescent="0.2">
      <c r="A83" s="7" t="s">
        <v>1</v>
      </c>
      <c r="B83" s="7" t="s">
        <v>90</v>
      </c>
      <c r="C83" s="3" t="s">
        <v>113</v>
      </c>
      <c r="D83" s="4" t="s">
        <v>129</v>
      </c>
      <c r="E83" s="5">
        <v>21.9</v>
      </c>
    </row>
    <row r="84" spans="1:5" ht="33.75" x14ac:dyDescent="0.2">
      <c r="A84" s="7" t="s">
        <v>1</v>
      </c>
      <c r="B84" s="7" t="s">
        <v>90</v>
      </c>
      <c r="C84" s="3" t="s">
        <v>114</v>
      </c>
      <c r="D84" s="4" t="s">
        <v>57</v>
      </c>
      <c r="E84" s="5">
        <f>SUM(E85)</f>
        <v>2408.5</v>
      </c>
    </row>
    <row r="85" spans="1:5" ht="33.75" x14ac:dyDescent="0.2">
      <c r="A85" s="7" t="s">
        <v>1</v>
      </c>
      <c r="B85" s="7" t="s">
        <v>90</v>
      </c>
      <c r="C85" s="3" t="s">
        <v>115</v>
      </c>
      <c r="D85" s="4" t="s">
        <v>58</v>
      </c>
      <c r="E85" s="5">
        <v>2408.5</v>
      </c>
    </row>
    <row r="86" spans="1:5" ht="33.75" x14ac:dyDescent="0.2">
      <c r="A86" s="7" t="s">
        <v>1</v>
      </c>
      <c r="B86" s="7" t="s">
        <v>90</v>
      </c>
      <c r="C86" s="3" t="s">
        <v>116</v>
      </c>
      <c r="D86" s="4" t="s">
        <v>59</v>
      </c>
      <c r="E86" s="5">
        <f>SUM(E87)</f>
        <v>-142.5</v>
      </c>
    </row>
    <row r="87" spans="1:5" ht="33.75" x14ac:dyDescent="0.2">
      <c r="A87" s="7" t="s">
        <v>1</v>
      </c>
      <c r="B87" s="7" t="s">
        <v>90</v>
      </c>
      <c r="C87" s="3" t="s">
        <v>117</v>
      </c>
      <c r="D87" s="4" t="s">
        <v>60</v>
      </c>
      <c r="E87" s="5">
        <f>SUM(E88)</f>
        <v>-142.5</v>
      </c>
    </row>
    <row r="88" spans="1:5" ht="33.75" x14ac:dyDescent="0.2">
      <c r="A88" s="7" t="s">
        <v>1</v>
      </c>
      <c r="B88" s="7" t="s">
        <v>90</v>
      </c>
      <c r="C88" s="3" t="s">
        <v>118</v>
      </c>
      <c r="D88" s="4" t="s">
        <v>61</v>
      </c>
      <c r="E88" s="5">
        <v>-142.5</v>
      </c>
    </row>
  </sheetData>
  <mergeCells count="14">
    <mergeCell ref="A7:E7"/>
    <mergeCell ref="D1:E1"/>
    <mergeCell ref="D2:E2"/>
    <mergeCell ref="D3:E3"/>
    <mergeCell ref="D4:E4"/>
    <mergeCell ref="D5:E5"/>
    <mergeCell ref="E9:E15"/>
    <mergeCell ref="I9:L9"/>
    <mergeCell ref="I10:L10"/>
    <mergeCell ref="I11:L11"/>
    <mergeCell ref="A9:A15"/>
    <mergeCell ref="B9:B15"/>
    <mergeCell ref="C9:C15"/>
    <mergeCell ref="D9:D15"/>
  </mergeCells>
  <pageMargins left="0.78740157480314965" right="0.39370078740157483" top="0.39370078740157483" bottom="0.39370078740157483" header="0.51181102362204722" footer="0.51181102362204722"/>
  <pageSetup paperSize="9" scale="4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</v>
      </c>
      <c r="B1" t="s">
        <v>63</v>
      </c>
    </row>
    <row r="2" spans="1:2" x14ac:dyDescent="0.2">
      <c r="A2" t="s">
        <v>64</v>
      </c>
      <c r="B2" t="s">
        <v>65</v>
      </c>
    </row>
    <row r="3" spans="1:2" x14ac:dyDescent="0.2">
      <c r="A3" t="s">
        <v>66</v>
      </c>
      <c r="B3" t="s">
        <v>0</v>
      </c>
    </row>
    <row r="4" spans="1:2" x14ac:dyDescent="0.2">
      <c r="A4" t="s">
        <v>67</v>
      </c>
      <c r="B4" t="s">
        <v>68</v>
      </c>
    </row>
    <row r="5" spans="1:2" x14ac:dyDescent="0.2">
      <c r="A5" t="s">
        <v>69</v>
      </c>
      <c r="B5" t="s">
        <v>70</v>
      </c>
    </row>
    <row r="6" spans="1:2" x14ac:dyDescent="0.2">
      <c r="A6" t="s">
        <v>71</v>
      </c>
      <c r="B6" t="s">
        <v>63</v>
      </c>
    </row>
    <row r="7" spans="1:2" x14ac:dyDescent="0.2">
      <c r="A7" t="s">
        <v>72</v>
      </c>
      <c r="B7" t="s">
        <v>73</v>
      </c>
    </row>
    <row r="8" spans="1:2" x14ac:dyDescent="0.2">
      <c r="A8" t="s">
        <v>74</v>
      </c>
      <c r="B8" t="s">
        <v>73</v>
      </c>
    </row>
    <row r="9" spans="1:2" x14ac:dyDescent="0.2">
      <c r="A9" t="s">
        <v>75</v>
      </c>
      <c r="B9" t="s">
        <v>76</v>
      </c>
    </row>
    <row r="10" spans="1:2" x14ac:dyDescent="0.2">
      <c r="A10" t="s">
        <v>77</v>
      </c>
      <c r="B10" t="s">
        <v>78</v>
      </c>
    </row>
    <row r="11" spans="1:2" x14ac:dyDescent="0.2">
      <c r="A11" t="s">
        <v>79</v>
      </c>
      <c r="B11" t="s">
        <v>70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Доходы 2019</vt:lpstr>
      <vt:lpstr>_params</vt:lpstr>
      <vt:lpstr>'Доходы 2019'!APPT</vt:lpstr>
      <vt:lpstr>'Доходы 2019'!RBEGIN_1</vt:lpstr>
      <vt:lpstr>'Доходы 2019'!REND_1</vt:lpstr>
      <vt:lpstr>'Доходы 2019'!SIGN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rep:2.47.0.89</dc:description>
  <cp:lastModifiedBy>Пользователь Windows</cp:lastModifiedBy>
  <cp:lastPrinted>2020-09-25T16:26:21Z</cp:lastPrinted>
  <dcterms:created xsi:type="dcterms:W3CDTF">2019-01-17T07:44:00Z</dcterms:created>
  <dcterms:modified xsi:type="dcterms:W3CDTF">2020-09-25T16:26:25Z</dcterms:modified>
</cp:coreProperties>
</file>