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E20" i="1" l="1"/>
  <c r="E30" i="1" l="1"/>
  <c r="D30" i="1"/>
  <c r="F31" i="1"/>
  <c r="E18" i="1" l="1"/>
  <c r="F18" i="1" s="1"/>
  <c r="D18" i="1"/>
  <c r="F15" i="1"/>
  <c r="F16" i="1"/>
  <c r="F17" i="1"/>
  <c r="F19" i="1"/>
  <c r="F21" i="1"/>
  <c r="F22" i="1"/>
  <c r="F24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E23" i="1"/>
  <c r="D23" i="1"/>
  <c r="D20" i="1"/>
  <c r="F20" i="1" s="1"/>
  <c r="E14" i="1"/>
  <c r="D14" i="1"/>
  <c r="F23" i="1" l="1"/>
  <c r="F14" i="1"/>
  <c r="F26" i="1"/>
  <c r="F35" i="1"/>
  <c r="F30" i="1"/>
  <c r="D13" i="1"/>
  <c r="E13" i="1"/>
  <c r="F13" i="1" l="1"/>
</calcChain>
</file>

<file path=xl/sharedStrings.xml><?xml version="1.0" encoding="utf-8"?>
<sst xmlns="http://schemas.openxmlformats.org/spreadsheetml/2006/main" count="91" uniqueCount="55">
  <si>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</si>
  <si>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</si>
  <si>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</si>
  <si>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</si>
  <si>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</si>
  <si>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</si>
  <si>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</si>
  <si>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</si>
  <si>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</si>
  <si>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</si>
  <si>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</si>
  <si>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</si>
  <si>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</si>
  <si>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</si>
  <si>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</si>
  <si>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</si>
  <si>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</si>
  <si>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</si>
  <si>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</si>
  <si>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</si>
  <si>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</si>
  <si>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</si>
  <si>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</si>
  <si>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</si>
  <si>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</si>
  <si>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</si>
  <si>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</si>
  <si>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</si>
  <si>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</si>
  <si>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</si>
  <si>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</si>
  <si>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</si>
  <si>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</si>
  <si>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</si>
  <si>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</si>
  <si>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</si>
  <si>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</si>
  <si>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</si>
  <si>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</si>
  <si>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</si>
  <si>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</si>
  <si>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</si>
  <si>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</si>
  <si>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</si>
  <si>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</si>
  <si>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</si>
  <si>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</si>
  <si>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</si>
  <si>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</si>
  <si>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</si>
  <si>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</si>
  <si>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</si>
  <si>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</si>
  <si>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от 25.01.2022 г. № 22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</si>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</sst>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14" fillId="0" borderId="2" xfId="0" applyNumberFormat="1" applyFont="1" applyBorder="1"/>
    <xf numFmtId="4" fontId="5" fillId="2" borderId="2" xfId="0" applyNumberFormat="1" applyFont="1" applyFill="1" applyBorder="1" applyAlignment="1">
      <alignment horizontal="right"/>
    </xf>
    <xf numFmtId="4" fontId="13" fillId="0" borderId="2" xfId="0" applyNumberFormat="1" applyFont="1" applyBorder="1"/>
    <xf numFmtId="4" fontId="15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28" sqref="E28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19" t="s">
        <v>50</v>
      </c>
      <c r="F1" s="19"/>
    </row>
    <row r="2" spans="1:6" ht="15" x14ac:dyDescent="0.25">
      <c r="C2" s="8"/>
      <c r="E2" s="20" t="s">
        <v>44</v>
      </c>
      <c r="F2" s="20"/>
    </row>
    <row r="3" spans="1:6" ht="15" x14ac:dyDescent="0.25">
      <c r="C3" s="8"/>
      <c r="E3" s="20" t="s">
        <v>45</v>
      </c>
      <c r="F3" s="20"/>
    </row>
    <row r="4" spans="1:6" ht="15" x14ac:dyDescent="0.25">
      <c r="C4" s="8"/>
      <c r="E4" s="20" t="s">
        <v>46</v>
      </c>
      <c r="F4" s="20"/>
    </row>
    <row r="5" spans="1:6" ht="15" x14ac:dyDescent="0.25">
      <c r="C5" s="8"/>
      <c r="E5" s="20" t="s">
        <v>47</v>
      </c>
      <c r="F5" s="20"/>
    </row>
    <row r="6" spans="1:6" ht="15" x14ac:dyDescent="0.25">
      <c r="C6" s="8"/>
      <c r="E6" s="16" t="s">
        <v>53</v>
      </c>
      <c r="F6" s="16"/>
    </row>
    <row r="8" spans="1:6" ht="50.25" customHeight="1" x14ac:dyDescent="0.25">
      <c r="A8" s="17" t="s">
        <v>48</v>
      </c>
      <c r="B8" s="17"/>
      <c r="C8" s="17"/>
      <c r="D8" s="17"/>
      <c r="E8" s="17"/>
      <c r="F8" s="17"/>
    </row>
    <row r="9" spans="1:6" ht="15.75" customHeight="1" x14ac:dyDescent="0.25">
      <c r="A9" s="18" t="s">
        <v>54</v>
      </c>
      <c r="B9" s="18"/>
      <c r="C9" s="18"/>
      <c r="D9" s="18"/>
      <c r="E9" s="18"/>
      <c r="F9" s="18"/>
    </row>
    <row r="10" spans="1:6" ht="19.899999999999999" customHeight="1" x14ac:dyDescent="0.25">
      <c r="A10" s="13" t="s">
        <v>49</v>
      </c>
      <c r="B10" s="1"/>
      <c r="C10" s="1"/>
      <c r="D10" s="1"/>
    </row>
    <row r="11" spans="1:6" ht="32.25" customHeight="1" x14ac:dyDescent="0.25">
      <c r="A11" s="9" t="s">
        <v>42</v>
      </c>
      <c r="B11" s="10" t="s">
        <v>0</v>
      </c>
      <c r="C11" s="10" t="s">
        <v>1</v>
      </c>
      <c r="D11" s="11" t="s">
        <v>43</v>
      </c>
      <c r="E11" s="11" t="s">
        <v>40</v>
      </c>
      <c r="F11" s="11" t="s">
        <v>41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21">
        <f>SUM(D14,D18,D20,D23,D26,D30,D33,D35,D37)</f>
        <v>220172864.09</v>
      </c>
      <c r="E13" s="21">
        <f>SUM(E14,E18,E20,E23,E26,E30,E33,E35,E37)</f>
        <v>200283116.98999998</v>
      </c>
      <c r="F13" s="22">
        <f>PRODUCT(E13,1/D13,100)</f>
        <v>90.966304052860153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21">
        <f>SUM(D15:D17)</f>
        <v>9049213.6500000004</v>
      </c>
      <c r="E14" s="21">
        <f>SUM(E15:E17)</f>
        <v>8818782.9499999993</v>
      </c>
      <c r="F14" s="22">
        <f>PRODUCT(E14,1/D14,100)</f>
        <v>97.453583162996708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23">
        <v>7820083.1200000001</v>
      </c>
      <c r="E15" s="24">
        <v>7750319.1200000001</v>
      </c>
      <c r="F15" s="24">
        <f t="shared" ref="F15:F38" si="0">PRODUCT(E15,1/D15,100)</f>
        <v>99.107886720262897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23">
        <v>75000</v>
      </c>
      <c r="E16" s="24">
        <v>0</v>
      </c>
      <c r="F16" s="24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23">
        <v>1154130.53</v>
      </c>
      <c r="E17" s="24">
        <v>1068463.83</v>
      </c>
      <c r="F17" s="24">
        <f t="shared" si="0"/>
        <v>92.577382040140648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21">
        <f>SUM(D19)</f>
        <v>297400</v>
      </c>
      <c r="E18" s="21">
        <f>SUM(E19)</f>
        <v>297400</v>
      </c>
      <c r="F18" s="22">
        <f>PRODUCT(E18,1/D18,100)</f>
        <v>100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23">
        <v>297400</v>
      </c>
      <c r="E19" s="24">
        <v>297400</v>
      </c>
      <c r="F19" s="24">
        <f t="shared" si="0"/>
        <v>100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21">
        <f>SUM(D21:D22)</f>
        <v>2075400</v>
      </c>
      <c r="E20" s="21">
        <f>SUM(E21:E22)</f>
        <v>2075218.66</v>
      </c>
      <c r="F20" s="22">
        <f>PRODUCT(E20,1/D20,100)</f>
        <v>99.991262407246779</v>
      </c>
    </row>
    <row r="21" spans="1:6" ht="66.75" customHeight="1" x14ac:dyDescent="0.25">
      <c r="A21" s="5" t="s">
        <v>51</v>
      </c>
      <c r="B21" s="6" t="s">
        <v>15</v>
      </c>
      <c r="C21" s="6" t="s">
        <v>36</v>
      </c>
      <c r="D21" s="23">
        <v>109000</v>
      </c>
      <c r="E21" s="24">
        <v>109000</v>
      </c>
      <c r="F21" s="24">
        <f t="shared" si="0"/>
        <v>99.999999999999986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23">
        <v>1966400</v>
      </c>
      <c r="E22" s="24">
        <v>1966218.66</v>
      </c>
      <c r="F22" s="24">
        <f t="shared" si="0"/>
        <v>99.990778071602932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21">
        <f>SUM(D24:D25)</f>
        <v>3919329.2799999998</v>
      </c>
      <c r="E23" s="21">
        <f>SUM(E24:E25)</f>
        <v>3603391.03</v>
      </c>
      <c r="F23" s="22">
        <f>PRODUCT(E23,1/D23,100)</f>
        <v>91.938971506879867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23">
        <v>3919329.2799999998</v>
      </c>
      <c r="E24" s="24">
        <v>3603391.03</v>
      </c>
      <c r="F24" s="24">
        <f t="shared" si="0"/>
        <v>91.938971506879867</v>
      </c>
    </row>
    <row r="25" spans="1:6" ht="29.25" hidden="1" customHeight="1" x14ac:dyDescent="0.25">
      <c r="A25" s="5" t="s">
        <v>22</v>
      </c>
      <c r="B25" s="6" t="s">
        <v>7</v>
      </c>
      <c r="C25" s="6" t="s">
        <v>23</v>
      </c>
      <c r="D25" s="23">
        <v>0</v>
      </c>
      <c r="E25" s="24">
        <v>0</v>
      </c>
      <c r="F25" s="24">
        <v>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21">
        <f>SUM(D27:D29)</f>
        <v>22806275.039999999</v>
      </c>
      <c r="E26" s="21">
        <f>SUM(E27:E29)</f>
        <v>20497487.119999997</v>
      </c>
      <c r="F26" s="22">
        <f t="shared" si="0"/>
        <v>89.876523386872194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23">
        <v>2781691</v>
      </c>
      <c r="E27" s="24">
        <v>740785.01</v>
      </c>
      <c r="F27" s="24">
        <f t="shared" si="0"/>
        <v>26.63074403303602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23">
        <v>1514983.95</v>
      </c>
      <c r="E28" s="24">
        <v>1482871.62</v>
      </c>
      <c r="F28" s="24">
        <f t="shared" si="0"/>
        <v>97.880351801746812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23">
        <v>18509600.09</v>
      </c>
      <c r="E29" s="24">
        <v>18273830.489999998</v>
      </c>
      <c r="F29" s="24">
        <f t="shared" si="0"/>
        <v>98.726230718904745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21">
        <f>SUM(D31:D32)</f>
        <v>24100</v>
      </c>
      <c r="E30" s="21">
        <f>SUM(E31:E32)</f>
        <v>24000</v>
      </c>
      <c r="F30" s="22">
        <f t="shared" si="0"/>
        <v>99.585062240663902</v>
      </c>
    </row>
    <row r="31" spans="1:6" ht="31.5" x14ac:dyDescent="0.25">
      <c r="A31" s="14" t="s">
        <v>52</v>
      </c>
      <c r="B31" s="6" t="s">
        <v>30</v>
      </c>
      <c r="C31" s="15" t="s">
        <v>25</v>
      </c>
      <c r="D31" s="25">
        <v>21900</v>
      </c>
      <c r="E31" s="25">
        <v>21900</v>
      </c>
      <c r="F31" s="24">
        <f t="shared" si="0"/>
        <v>100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23">
        <v>2200</v>
      </c>
      <c r="E32" s="24">
        <v>2100</v>
      </c>
      <c r="F32" s="24">
        <f t="shared" si="0"/>
        <v>95.454545454545453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21">
        <f>SUM(D34)</f>
        <v>181115611.49000001</v>
      </c>
      <c r="E33" s="21">
        <f>SUM(E34)</f>
        <v>164083686.66999999</v>
      </c>
      <c r="F33" s="22">
        <f t="shared" si="0"/>
        <v>90.596103406060934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23">
        <v>181115611.49000001</v>
      </c>
      <c r="E34" s="24">
        <v>164083686.66999999</v>
      </c>
      <c r="F34" s="24">
        <f t="shared" si="0"/>
        <v>90.596103406060934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21">
        <f>SUM(D36)</f>
        <v>409064.63</v>
      </c>
      <c r="E35" s="21">
        <f>SUM(E36)</f>
        <v>409064.6</v>
      </c>
      <c r="F35" s="22">
        <f t="shared" si="0"/>
        <v>99.999992666195553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23">
        <v>409064.63</v>
      </c>
      <c r="E36" s="24">
        <v>409064.6</v>
      </c>
      <c r="F36" s="24">
        <f t="shared" si="0"/>
        <v>99.999992666195553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21">
        <f>SUM(D38)</f>
        <v>476470</v>
      </c>
      <c r="E37" s="21">
        <f>SUM(E38)</f>
        <v>474085.96</v>
      </c>
      <c r="F37" s="22">
        <f t="shared" si="0"/>
        <v>99.499645308204094</v>
      </c>
    </row>
    <row r="38" spans="1:6" ht="34.15" customHeight="1" x14ac:dyDescent="0.25">
      <c r="A38" s="5" t="s">
        <v>39</v>
      </c>
      <c r="B38" s="6" t="s">
        <v>9</v>
      </c>
      <c r="C38" s="6" t="s">
        <v>25</v>
      </c>
      <c r="D38" s="23">
        <v>476470</v>
      </c>
      <c r="E38" s="24">
        <v>474085.96</v>
      </c>
      <c r="F38" s="24">
        <f t="shared" si="0"/>
        <v>99.499645308204094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2021-11-01T06:17:36Z</cp:lastPrinted>
  <dcterms:created xsi:type="dcterms:W3CDTF">2020-03-18T21:59:47Z</dcterms:created>
  <dcterms:modified xsi:type="dcterms:W3CDTF">2022-03-17T14:33:05Z</dcterms:modified>
</cp:coreProperties>
</file>