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рограмма\"/>
    </mc:Choice>
  </mc:AlternateContent>
  <bookViews>
    <workbookView xWindow="0" yWindow="0" windowWidth="28800" windowHeight="13725"/>
  </bookViews>
  <sheets>
    <sheet name="Устойч. развитие 2020" sheetId="1" r:id="rId1"/>
  </sheets>
  <definedNames>
    <definedName name="_xlnm.Print_Titles" localSheetId="0">'Устойч. развитие 2020'!$7:$8</definedName>
    <definedName name="_xlnm.Print_Area" localSheetId="0">'Устойч. развитие 2020'!$A$1:$H$52</definedName>
  </definedNames>
  <calcPr calcId="152511"/>
</workbook>
</file>

<file path=xl/calcChain.xml><?xml version="1.0" encoding="utf-8"?>
<calcChain xmlns="http://schemas.openxmlformats.org/spreadsheetml/2006/main">
  <c r="C45" i="1" l="1"/>
  <c r="G16" i="1" l="1"/>
  <c r="F46" i="1"/>
  <c r="F45" i="1"/>
  <c r="F37" i="1"/>
  <c r="F38" i="1"/>
  <c r="F36" i="1"/>
  <c r="F30" i="1"/>
  <c r="F31" i="1"/>
  <c r="F32" i="1"/>
  <c r="F33" i="1"/>
  <c r="F34" i="1"/>
  <c r="F29" i="1"/>
  <c r="F27" i="1"/>
  <c r="F19" i="1"/>
  <c r="F20" i="1"/>
  <c r="F21" i="1"/>
  <c r="F22" i="1"/>
  <c r="F23" i="1"/>
  <c r="F24" i="1"/>
  <c r="F25" i="1"/>
  <c r="F26" i="1"/>
  <c r="F18" i="1"/>
  <c r="F13" i="1"/>
  <c r="F14" i="1"/>
  <c r="F16" i="1"/>
  <c r="F11" i="1"/>
  <c r="C11" i="1"/>
  <c r="G33" i="1"/>
  <c r="G39" i="1"/>
  <c r="G32" i="1"/>
  <c r="G31" i="1"/>
  <c r="G25" i="1"/>
  <c r="G24" i="1"/>
  <c r="G41" i="1"/>
  <c r="G40" i="1"/>
  <c r="G34" i="1"/>
  <c r="G38" i="1"/>
  <c r="G30" i="1"/>
  <c r="G26" i="1"/>
  <c r="G27" i="1"/>
  <c r="G22" i="1"/>
  <c r="G21" i="1"/>
  <c r="G19" i="1"/>
  <c r="G15" i="1"/>
  <c r="G47" i="1"/>
  <c r="G46" i="1"/>
  <c r="G45" i="1"/>
  <c r="G13" i="1" l="1"/>
  <c r="G14" i="1"/>
  <c r="G18" i="1"/>
  <c r="G20" i="1"/>
  <c r="G23" i="1"/>
  <c r="G36" i="1"/>
  <c r="G11" i="1"/>
  <c r="G10" i="1"/>
</calcChain>
</file>

<file path=xl/sharedStrings.xml><?xml version="1.0" encoding="utf-8"?>
<sst xmlns="http://schemas.openxmlformats.org/spreadsheetml/2006/main" count="124" uniqueCount="76">
  <si>
    <t>1</t>
  </si>
  <si>
    <t>2</t>
  </si>
  <si>
    <t>Наименование индикатора</t>
  </si>
  <si>
    <t>3</t>
  </si>
  <si>
    <t>Единица измерения</t>
  </si>
  <si>
    <t>4</t>
  </si>
  <si>
    <t>5</t>
  </si>
  <si>
    <t>6</t>
  </si>
  <si>
    <t>7</t>
  </si>
  <si>
    <t>8</t>
  </si>
  <si>
    <t>план</t>
  </si>
  <si>
    <t>факт</t>
  </si>
  <si>
    <t>% к предшествующему году</t>
  </si>
  <si>
    <t>% к плану</t>
  </si>
  <si>
    <t>обоснование отклонения значений показателя (индикатора)</t>
  </si>
  <si>
    <t>достигнуто плановое значение показателя</t>
  </si>
  <si>
    <t>чел.</t>
  </si>
  <si>
    <t>ед.</t>
  </si>
  <si>
    <t>га</t>
  </si>
  <si>
    <t>Е. А. Шустрова</t>
  </si>
  <si>
    <t>Приложение 6</t>
  </si>
  <si>
    <t>Значение показателей муниципальной программы</t>
  </si>
  <si>
    <t xml:space="preserve">Отчет о фактически достигнутых значениях показателей (индикаторов) муниципальной программы </t>
  </si>
  <si>
    <t>2019 год</t>
  </si>
  <si>
    <t>Освобождение земельных участков от борщевика Сосновского</t>
  </si>
  <si>
    <t>Снижение уровня износа объектов коммунальной инфраструктуры</t>
  </si>
  <si>
    <t>%</t>
  </si>
  <si>
    <t>Подпрограмма № 1 "Сохранение и развитие культуры, физической культуры и спорта в Скребловском сельском поселении"</t>
  </si>
  <si>
    <t>Подпрограмма № 2 "Обеспечение устойчивого функционирования жилищно-коммунального хозяйства в Скребловском  сельском поселении"</t>
  </si>
  <si>
    <t>Подпрограмма № 3"Развитие и содержание автомобильных дорог в Скребловском сельском поселении"</t>
  </si>
  <si>
    <t>Подпрограмма № 4 "Обеспечение безопасности населения на территории Скребловского сельского поселения"</t>
  </si>
  <si>
    <t>Подпрограмма № 5 "О предоставлении муниципальной поддержки гражданам, нуждающимся в улучшении жилищных условий"</t>
  </si>
  <si>
    <t xml:space="preserve">Количество семей, улучшивших жилищные условия при оказании содействия за счет средств бюджета муниципального образования </t>
  </si>
  <si>
    <t>Подпрограмма № 6 "Развитие части территории Скребловского сельского поселения"</t>
  </si>
  <si>
    <t>Количество отремонтированных дворовых  территорий</t>
  </si>
  <si>
    <t>Количество обустроенных пожарных водоемов</t>
  </si>
  <si>
    <t>Глава администрации</t>
  </si>
  <si>
    <t>Количество кружков</t>
  </si>
  <si>
    <t>Количество посещающих библиотеки</t>
  </si>
  <si>
    <t>Число культурно-массовых и спортивных мероприятий</t>
  </si>
  <si>
    <t>Рузмер средней заработной платы работников культуры</t>
  </si>
  <si>
    <t>руб.</t>
  </si>
  <si>
    <t>Ремонтные работы объектов культуры (капитальный ремонт ДК п. Межозерный)</t>
  </si>
  <si>
    <t>Количество населенных пунктов Скребловского СП, обеспеченных уличным освещением</t>
  </si>
  <si>
    <t>Замена светильников уличного освещения на энегосберегающие</t>
  </si>
  <si>
    <t>шт.</t>
  </si>
  <si>
    <t>нас.п.</t>
  </si>
  <si>
    <t>кв. м</t>
  </si>
  <si>
    <t>Противопожарное опахивание населенных пунктов Скребловского СП</t>
  </si>
  <si>
    <t>Техническое обслуживание огнетушителей</t>
  </si>
  <si>
    <t>Количество мероприятий по предупреждению терроризма и экстремизма</t>
  </si>
  <si>
    <t>Количество мероприятий по обеспечению безопасности людей на водных объектах</t>
  </si>
  <si>
    <t>Количество жителей Ленинградской области, для которых повышается качество и надежность теплоснабжения</t>
  </si>
  <si>
    <t>Доля населения обеспеченного природным газом</t>
  </si>
  <si>
    <t>Общественные территории Скребловского СП, подвергшиеся противоклещевой обработке</t>
  </si>
  <si>
    <t>Ремонтные работы памятных знаков и мест захоронения (включая благоустройство прилегающей территории)</t>
  </si>
  <si>
    <t>Протяженность отремонтированных  асфальтированных участков дорог (ямочный ремонт)</t>
  </si>
  <si>
    <t>Мероприятия, направленные на повышение безопасности дорожного движения</t>
  </si>
  <si>
    <t>Протяженность отремонтированного гравийного покрытия в населенных пунктах (ямочный ремонт)</t>
  </si>
  <si>
    <t>Увеличение материального запаса, необходимого для ликвидации последствий ЧС природного и техногенного характера</t>
  </si>
  <si>
    <t>Количество созданных спортивных сооружений</t>
  </si>
  <si>
    <t>Количество построенных домов культуры</t>
  </si>
  <si>
    <t>Мероприятия по содержанию дорог населенных пунктов Скребловского СП</t>
  </si>
  <si>
    <t>Количество жителей, для которых проводятся мероприятия по благоустройству в целях создания благоприятной среды для проживания и отдыха жителей</t>
  </si>
  <si>
    <t>мероприятие не выполнено в связи с тем, что конкурс не состоялся (не подано ни одной заявки) (оплата по факту выполнения работ)</t>
  </si>
  <si>
    <t>2020 год</t>
  </si>
  <si>
    <t xml:space="preserve">Количество созданных детских игровых площадок, зон отдыха в населенных пунктах Скребловского СП </t>
  </si>
  <si>
    <t>Ремонт дворовых территорий</t>
  </si>
  <si>
    <t>Протяженность отремонтированных  асфальтированных участков дорог</t>
  </si>
  <si>
    <t>Устройство пожарных водоемов</t>
  </si>
  <si>
    <t>Протяженность отремонтированных дорог общего пользования местного значения в населенных пунктах</t>
  </si>
  <si>
    <t>мероприятие не выполненено в связи тем, что проверка огнетушителей не проводилась</t>
  </si>
  <si>
    <t xml:space="preserve">                   "Устойчивое развитие территории Скребловского сельского поселения"  на 2020 год</t>
  </si>
  <si>
    <t>мероприятие не выполнено в связи с введением ограничений из-за распространения новой коронавирусной инфекции COVID-19</t>
  </si>
  <si>
    <t>мероприятие не выполнено в связи с тем, что не было необхоимости в ямочном ремонте асфальтрованных участков дорог</t>
  </si>
  <si>
    <t>мероприятие не выполнено в связи с тем, что бюджету поселения не была предоставлена субсидия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</si>
</sst>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  <numFmt numFmtId="167" formatCode="#,##0.0"/>
  </numFmts>
  <fonts count="14" x14ac:knownFonts="1">
    <font>
      <sz val="10"/>
      <name val="Arial"/>
    </font>
    <font>
      <sz val="10"/>
      <name val="Arial"/>
      <family val="2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i/>
      <sz val="11"/>
      <name val="Arial"/>
      <family val="2"/>
      <charset val="204"/>
    </font>
    <font>
      <b/>
      <sz val="12"/>
      <name val="Arial"/>
      <family val="2"/>
      <charset val="204"/>
    </font>
    <font>
      <b/>
      <i/>
      <sz val="11"/>
      <name val="Arial Cyr"/>
      <charset val="204"/>
    </font>
    <font>
      <b/>
      <sz val="10"/>
      <name val="Arial"/>
      <family val="2"/>
      <charset val="204"/>
    </font>
    <font>
      <b/>
      <sz val="8"/>
      <name val="Arial Narrow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 applyBorder="1" applyAlignment="1"/>
    <xf numFmtId="0" fontId="0" fillId="0" borderId="0" xfId="0" applyBorder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0" fillId="0" borderId="0" xfId="0" applyFill="1"/>
    <xf numFmtId="0" fontId="4" fillId="0" borderId="0" xfId="0" applyFont="1" applyFill="1" applyBorder="1" applyAlignment="1">
      <alignment vertical="center"/>
    </xf>
    <xf numFmtId="0" fontId="0" fillId="0" borderId="0" xfId="0" applyFill="1" applyBorder="1"/>
    <xf numFmtId="165" fontId="1" fillId="0" borderId="1" xfId="1" applyNumberFormat="1" applyFont="1" applyFill="1" applyBorder="1" applyAlignment="1">
      <alignment horizontal="center" vertical="center"/>
    </xf>
    <xf numFmtId="166" fontId="1" fillId="0" borderId="1" xfId="1" applyNumberFormat="1" applyFont="1" applyFill="1" applyBorder="1" applyAlignment="1">
      <alignment horizontal="center" vertical="center"/>
    </xf>
    <xf numFmtId="165" fontId="1" fillId="0" borderId="6" xfId="1" applyNumberFormat="1" applyFont="1" applyFill="1" applyBorder="1" applyAlignment="1">
      <alignment horizontal="center" vertical="center"/>
    </xf>
    <xf numFmtId="165" fontId="1" fillId="0" borderId="7" xfId="1" applyNumberFormat="1" applyFont="1" applyFill="1" applyBorder="1" applyAlignment="1">
      <alignment horizontal="center" vertical="center" wrapText="1"/>
    </xf>
    <xf numFmtId="0" fontId="1" fillId="0" borderId="0" xfId="0" applyFont="1"/>
    <xf numFmtId="165" fontId="1" fillId="0" borderId="2" xfId="1" applyNumberFormat="1" applyFont="1" applyFill="1" applyBorder="1" applyAlignment="1">
      <alignment horizontal="center" vertical="center"/>
    </xf>
    <xf numFmtId="165" fontId="1" fillId="0" borderId="8" xfId="1" applyNumberFormat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49" fontId="6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 shrinkToFit="1"/>
    </xf>
    <xf numFmtId="165" fontId="1" fillId="0" borderId="1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165" fontId="1" fillId="0" borderId="0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166" fontId="1" fillId="0" borderId="6" xfId="1" applyNumberFormat="1" applyFont="1" applyFill="1" applyBorder="1" applyAlignment="1">
      <alignment horizontal="center" vertical="center"/>
    </xf>
    <xf numFmtId="166" fontId="1" fillId="0" borderId="2" xfId="1" applyNumberFormat="1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right" vertical="center"/>
    </xf>
    <xf numFmtId="3" fontId="1" fillId="0" borderId="2" xfId="1" applyNumberFormat="1" applyFont="1" applyFill="1" applyBorder="1" applyAlignment="1">
      <alignment horizontal="right" vertical="center"/>
    </xf>
    <xf numFmtId="167" fontId="1" fillId="0" borderId="6" xfId="1" applyNumberFormat="1" applyFont="1" applyFill="1" applyBorder="1" applyAlignment="1">
      <alignment horizontal="right" vertical="center"/>
    </xf>
    <xf numFmtId="49" fontId="12" fillId="0" borderId="8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 wrapText="1" shrinkToFi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165" fontId="1" fillId="0" borderId="26" xfId="1" applyNumberFormat="1" applyFont="1" applyFill="1" applyBorder="1" applyAlignment="1">
      <alignment horizontal="center" vertical="center"/>
    </xf>
    <xf numFmtId="165" fontId="1" fillId="0" borderId="27" xfId="1" applyNumberFormat="1" applyFont="1" applyFill="1" applyBorder="1" applyAlignment="1">
      <alignment horizontal="center" vertical="center"/>
    </xf>
    <xf numFmtId="165" fontId="1" fillId="0" borderId="28" xfId="1" applyNumberFormat="1" applyFont="1" applyFill="1" applyBorder="1" applyAlignment="1">
      <alignment horizontal="center" vertical="center" wrapText="1"/>
    </xf>
    <xf numFmtId="166" fontId="1" fillId="0" borderId="1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65" fontId="1" fillId="2" borderId="8" xfId="1" applyNumberFormat="1" applyFont="1" applyFill="1" applyBorder="1" applyAlignment="1">
      <alignment horizontal="center" vertical="center" wrapText="1"/>
    </xf>
    <xf numFmtId="165" fontId="1" fillId="2" borderId="7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  <pageSetUpPr fitToPage="1"/>
  </sheetPr>
  <dimension ref="A1:K49"/>
  <sheetViews>
    <sheetView tabSelected="1" topLeftCell="A11" zoomScaleNormal="100" zoomScaleSheetLayoutView="100" workbookViewId="0">
      <selection activeCell="J15" sqref="J15"/>
    </sheetView>
  </sheetViews>
  <sheetFormatPr defaultColWidth="8.85546875" defaultRowHeight="12.75" x14ac:dyDescent="0.2"/>
  <cols>
    <col min="1" max="1" width="45.28515625" customWidth="1"/>
    <col min="2" max="2" width="11.85546875" customWidth="1"/>
    <col min="3" max="3" width="12.42578125" style="8" customWidth="1"/>
    <col min="4" max="4" width="13.5703125" customWidth="1"/>
    <col min="5" max="5" width="14" customWidth="1"/>
    <col min="6" max="6" width="15.85546875" customWidth="1"/>
    <col min="7" max="7" width="8.42578125" customWidth="1"/>
    <col min="8" max="8" width="35.42578125" customWidth="1"/>
    <col min="9" max="32" width="15.7109375" customWidth="1"/>
  </cols>
  <sheetData>
    <row r="1" spans="1:11" x14ac:dyDescent="0.2">
      <c r="A1" s="1"/>
      <c r="B1" s="2"/>
      <c r="C1" s="10"/>
      <c r="D1" s="2"/>
      <c r="E1" s="2"/>
      <c r="F1" s="2"/>
      <c r="G1" s="2"/>
      <c r="H1" s="19" t="s">
        <v>20</v>
      </c>
    </row>
    <row r="2" spans="1:11" ht="15.75" x14ac:dyDescent="0.25">
      <c r="A2" s="46" t="s">
        <v>22</v>
      </c>
      <c r="B2" s="46"/>
      <c r="C2" s="46"/>
      <c r="D2" s="46"/>
      <c r="E2" s="46"/>
      <c r="F2" s="46"/>
      <c r="G2" s="46"/>
      <c r="H2" s="46"/>
    </row>
    <row r="3" spans="1:11" ht="14.25" x14ac:dyDescent="0.2">
      <c r="A3" s="47" t="s">
        <v>72</v>
      </c>
      <c r="B3" s="47"/>
      <c r="C3" s="47"/>
      <c r="D3" s="47"/>
      <c r="E3" s="47"/>
      <c r="F3" s="47"/>
      <c r="G3" s="47"/>
      <c r="H3" s="47"/>
      <c r="I3" s="6"/>
      <c r="J3" s="7"/>
      <c r="K3" s="7"/>
    </row>
    <row r="4" spans="1:11" ht="16.5" thickBot="1" x14ac:dyDescent="0.25">
      <c r="A4" s="3"/>
      <c r="B4" s="4"/>
      <c r="C4" s="9"/>
      <c r="D4" s="4"/>
      <c r="E4" s="4"/>
      <c r="F4" s="4"/>
      <c r="G4" s="4"/>
      <c r="H4" s="4"/>
      <c r="I4" s="5"/>
      <c r="J4" s="5"/>
      <c r="K4" s="5"/>
    </row>
    <row r="5" spans="1:11" ht="15.75" customHeight="1" x14ac:dyDescent="0.2">
      <c r="A5" s="48" t="s">
        <v>2</v>
      </c>
      <c r="B5" s="52" t="s">
        <v>21</v>
      </c>
      <c r="C5" s="53"/>
      <c r="D5" s="53"/>
      <c r="E5" s="53"/>
      <c r="F5" s="53"/>
      <c r="G5" s="53"/>
      <c r="H5" s="54"/>
      <c r="I5" s="5"/>
      <c r="J5" s="5"/>
      <c r="K5" s="5"/>
    </row>
    <row r="6" spans="1:11" ht="18" customHeight="1" x14ac:dyDescent="0.2">
      <c r="A6" s="49"/>
      <c r="B6" s="50" t="s">
        <v>4</v>
      </c>
      <c r="C6" s="50" t="s">
        <v>23</v>
      </c>
      <c r="D6" s="55" t="s">
        <v>65</v>
      </c>
      <c r="E6" s="56"/>
      <c r="F6" s="56"/>
      <c r="G6" s="56"/>
      <c r="H6" s="57"/>
    </row>
    <row r="7" spans="1:11" ht="46.5" customHeight="1" thickBot="1" x14ac:dyDescent="0.25">
      <c r="A7" s="49"/>
      <c r="B7" s="51"/>
      <c r="C7" s="51"/>
      <c r="D7" s="26" t="s">
        <v>10</v>
      </c>
      <c r="E7" s="26" t="s">
        <v>11</v>
      </c>
      <c r="F7" s="26" t="s">
        <v>12</v>
      </c>
      <c r="G7" s="26" t="s">
        <v>13</v>
      </c>
      <c r="H7" s="35" t="s">
        <v>14</v>
      </c>
    </row>
    <row r="8" spans="1:11" ht="13.5" customHeight="1" thickBot="1" x14ac:dyDescent="0.25">
      <c r="A8" s="36" t="s">
        <v>0</v>
      </c>
      <c r="B8" s="21" t="s">
        <v>1</v>
      </c>
      <c r="C8" s="20" t="s">
        <v>3</v>
      </c>
      <c r="D8" s="21" t="s">
        <v>5</v>
      </c>
      <c r="E8" s="20" t="s">
        <v>6</v>
      </c>
      <c r="F8" s="21" t="s">
        <v>7</v>
      </c>
      <c r="G8" s="20" t="s">
        <v>8</v>
      </c>
      <c r="H8" s="37" t="s">
        <v>9</v>
      </c>
    </row>
    <row r="9" spans="1:11" ht="13.5" customHeight="1" thickBot="1" x14ac:dyDescent="0.25">
      <c r="A9" s="61" t="s">
        <v>27</v>
      </c>
      <c r="B9" s="62"/>
      <c r="C9" s="62"/>
      <c r="D9" s="62"/>
      <c r="E9" s="62"/>
      <c r="F9" s="62"/>
      <c r="G9" s="62"/>
      <c r="H9" s="63"/>
    </row>
    <row r="10" spans="1:11" ht="27.75" customHeight="1" x14ac:dyDescent="0.2">
      <c r="A10" s="38" t="s">
        <v>60</v>
      </c>
      <c r="B10" s="11" t="s">
        <v>17</v>
      </c>
      <c r="C10" s="13">
        <v>0</v>
      </c>
      <c r="D10" s="13">
        <v>1</v>
      </c>
      <c r="E10" s="13">
        <v>1</v>
      </c>
      <c r="F10" s="11"/>
      <c r="G10" s="13">
        <f>E10/D10*100</f>
        <v>100</v>
      </c>
      <c r="H10" s="22" t="s">
        <v>15</v>
      </c>
    </row>
    <row r="11" spans="1:11" ht="27.75" customHeight="1" x14ac:dyDescent="0.2">
      <c r="A11" s="39" t="s">
        <v>37</v>
      </c>
      <c r="B11" s="11" t="s">
        <v>17</v>
      </c>
      <c r="C11" s="11">
        <f>6+10</f>
        <v>16</v>
      </c>
      <c r="D11" s="11">
        <v>18</v>
      </c>
      <c r="E11" s="11">
        <v>19</v>
      </c>
      <c r="F11" s="11">
        <f>PRODUCT(E11,1/C11,100)</f>
        <v>118.75</v>
      </c>
      <c r="G11" s="11">
        <f>E11/D11*100</f>
        <v>105.55555555555556</v>
      </c>
      <c r="H11" s="14" t="s">
        <v>15</v>
      </c>
    </row>
    <row r="12" spans="1:11" ht="27.75" customHeight="1" x14ac:dyDescent="0.2">
      <c r="A12" s="39" t="s">
        <v>61</v>
      </c>
      <c r="B12" s="11" t="s">
        <v>17</v>
      </c>
      <c r="C12" s="11">
        <v>0</v>
      </c>
      <c r="D12" s="11">
        <v>0</v>
      </c>
      <c r="E12" s="11">
        <v>0</v>
      </c>
      <c r="F12" s="11"/>
      <c r="G12" s="11"/>
      <c r="H12" s="14"/>
    </row>
    <row r="13" spans="1:11" ht="27.75" customHeight="1" x14ac:dyDescent="0.2">
      <c r="A13" s="40" t="s">
        <v>38</v>
      </c>
      <c r="B13" s="11" t="s">
        <v>16</v>
      </c>
      <c r="C13" s="11">
        <v>434</v>
      </c>
      <c r="D13" s="11">
        <v>455</v>
      </c>
      <c r="E13" s="11">
        <v>635</v>
      </c>
      <c r="F13" s="11">
        <f t="shared" ref="F12:F47" si="0">PRODUCT(E13,1/C13,100)</f>
        <v>146.31336405529953</v>
      </c>
      <c r="G13" s="16">
        <f t="shared" ref="G12:G45" si="1">E13/D13*100</f>
        <v>139.56043956043956</v>
      </c>
      <c r="H13" s="17" t="s">
        <v>15</v>
      </c>
    </row>
    <row r="14" spans="1:11" ht="55.5" customHeight="1" x14ac:dyDescent="0.2">
      <c r="A14" s="39" t="s">
        <v>39</v>
      </c>
      <c r="B14" s="11" t="s">
        <v>17</v>
      </c>
      <c r="C14" s="11">
        <v>144</v>
      </c>
      <c r="D14" s="11">
        <v>165</v>
      </c>
      <c r="E14" s="11">
        <v>134</v>
      </c>
      <c r="F14" s="11">
        <f t="shared" si="0"/>
        <v>93.055555555555543</v>
      </c>
      <c r="G14" s="11">
        <f t="shared" si="1"/>
        <v>81.212121212121218</v>
      </c>
      <c r="H14" s="14" t="s">
        <v>73</v>
      </c>
    </row>
    <row r="15" spans="1:11" ht="42" customHeight="1" x14ac:dyDescent="0.2">
      <c r="A15" s="40" t="s">
        <v>42</v>
      </c>
      <c r="B15" s="11" t="s">
        <v>17</v>
      </c>
      <c r="C15" s="16">
        <v>0</v>
      </c>
      <c r="D15" s="16">
        <v>1</v>
      </c>
      <c r="E15" s="16">
        <v>0</v>
      </c>
      <c r="F15" s="11"/>
      <c r="G15" s="11">
        <f t="shared" si="1"/>
        <v>0</v>
      </c>
      <c r="H15" s="14" t="s">
        <v>75</v>
      </c>
    </row>
    <row r="16" spans="1:11" ht="27.75" customHeight="1" thickBot="1" x14ac:dyDescent="0.25">
      <c r="A16" s="40" t="s">
        <v>40</v>
      </c>
      <c r="B16" s="16" t="s">
        <v>41</v>
      </c>
      <c r="C16" s="29">
        <v>41884.17</v>
      </c>
      <c r="D16" s="29">
        <v>41884.160000000003</v>
      </c>
      <c r="E16" s="29">
        <v>42329.74</v>
      </c>
      <c r="F16" s="11">
        <f t="shared" si="0"/>
        <v>101.06381480163029</v>
      </c>
      <c r="G16" s="11">
        <f>E16/D16*100</f>
        <v>101.06383893099442</v>
      </c>
      <c r="H16" s="14" t="s">
        <v>15</v>
      </c>
    </row>
    <row r="17" spans="1:8" ht="17.25" customHeight="1" thickBot="1" x14ac:dyDescent="0.25">
      <c r="A17" s="64" t="s">
        <v>28</v>
      </c>
      <c r="B17" s="65"/>
      <c r="C17" s="65"/>
      <c r="D17" s="65"/>
      <c r="E17" s="65"/>
      <c r="F17" s="65"/>
      <c r="G17" s="65"/>
      <c r="H17" s="66"/>
    </row>
    <row r="18" spans="1:8" ht="27.75" customHeight="1" x14ac:dyDescent="0.2">
      <c r="A18" s="38" t="s">
        <v>24</v>
      </c>
      <c r="B18" s="13" t="s">
        <v>18</v>
      </c>
      <c r="C18" s="27">
        <v>44.1</v>
      </c>
      <c r="D18" s="27">
        <v>44.1</v>
      </c>
      <c r="E18" s="27">
        <v>44.1</v>
      </c>
      <c r="F18" s="11">
        <f t="shared" si="0"/>
        <v>100</v>
      </c>
      <c r="G18" s="13">
        <f t="shared" si="1"/>
        <v>100</v>
      </c>
      <c r="H18" s="22" t="s">
        <v>15</v>
      </c>
    </row>
    <row r="19" spans="1:8" ht="39.75" customHeight="1" x14ac:dyDescent="0.2">
      <c r="A19" s="38" t="s">
        <v>52</v>
      </c>
      <c r="B19" s="13" t="s">
        <v>16</v>
      </c>
      <c r="C19" s="13">
        <v>1803</v>
      </c>
      <c r="D19" s="13">
        <v>1810</v>
      </c>
      <c r="E19" s="13">
        <v>1810</v>
      </c>
      <c r="F19" s="11">
        <f t="shared" si="0"/>
        <v>100.38824181919024</v>
      </c>
      <c r="G19" s="13">
        <f t="shared" si="1"/>
        <v>100</v>
      </c>
      <c r="H19" s="22" t="s">
        <v>15</v>
      </c>
    </row>
    <row r="20" spans="1:8" ht="27" customHeight="1" x14ac:dyDescent="0.2">
      <c r="A20" s="39" t="s">
        <v>25</v>
      </c>
      <c r="B20" s="12" t="s">
        <v>26</v>
      </c>
      <c r="C20" s="13">
        <v>40</v>
      </c>
      <c r="D20" s="13">
        <v>30</v>
      </c>
      <c r="E20" s="13">
        <v>30</v>
      </c>
      <c r="F20" s="11">
        <f t="shared" si="0"/>
        <v>75</v>
      </c>
      <c r="G20" s="11">
        <f t="shared" si="1"/>
        <v>100</v>
      </c>
      <c r="H20" s="22" t="s">
        <v>15</v>
      </c>
    </row>
    <row r="21" spans="1:8" ht="25.5" x14ac:dyDescent="0.2">
      <c r="A21" s="39" t="s">
        <v>43</v>
      </c>
      <c r="B21" s="13" t="s">
        <v>17</v>
      </c>
      <c r="C21" s="11">
        <v>26</v>
      </c>
      <c r="D21" s="11">
        <v>26</v>
      </c>
      <c r="E21" s="11">
        <v>26</v>
      </c>
      <c r="F21" s="11">
        <f t="shared" si="0"/>
        <v>100</v>
      </c>
      <c r="G21" s="11">
        <f t="shared" si="1"/>
        <v>100</v>
      </c>
      <c r="H21" s="14" t="s">
        <v>15</v>
      </c>
    </row>
    <row r="22" spans="1:8" ht="25.5" x14ac:dyDescent="0.2">
      <c r="A22" s="39" t="s">
        <v>44</v>
      </c>
      <c r="B22" s="13" t="s">
        <v>45</v>
      </c>
      <c r="C22" s="11">
        <v>20</v>
      </c>
      <c r="D22" s="11">
        <v>20</v>
      </c>
      <c r="E22" s="11">
        <v>20</v>
      </c>
      <c r="F22" s="11">
        <f t="shared" si="0"/>
        <v>100</v>
      </c>
      <c r="G22" s="11">
        <f t="shared" ref="G22" si="2">E22/D22*100</f>
        <v>100</v>
      </c>
      <c r="H22" s="14" t="s">
        <v>15</v>
      </c>
    </row>
    <row r="23" spans="1:8" ht="25.5" x14ac:dyDescent="0.2">
      <c r="A23" s="39" t="s">
        <v>53</v>
      </c>
      <c r="B23" s="12" t="s">
        <v>26</v>
      </c>
      <c r="C23" s="18">
        <v>17</v>
      </c>
      <c r="D23" s="11">
        <v>17</v>
      </c>
      <c r="E23" s="18">
        <v>17</v>
      </c>
      <c r="F23" s="11">
        <f t="shared" si="0"/>
        <v>100</v>
      </c>
      <c r="G23" s="18">
        <f t="shared" si="1"/>
        <v>100</v>
      </c>
      <c r="H23" s="71" t="s">
        <v>15</v>
      </c>
    </row>
    <row r="24" spans="1:8" ht="51" x14ac:dyDescent="0.2">
      <c r="A24" s="39" t="s">
        <v>63</v>
      </c>
      <c r="B24" s="12" t="s">
        <v>16</v>
      </c>
      <c r="C24" s="11">
        <v>2088</v>
      </c>
      <c r="D24" s="11">
        <v>2100</v>
      </c>
      <c r="E24" s="11">
        <v>2100</v>
      </c>
      <c r="F24" s="11">
        <f t="shared" si="0"/>
        <v>100.57471264367817</v>
      </c>
      <c r="G24" s="18">
        <f t="shared" ref="G24:G25" si="3">E24/D24*100</f>
        <v>100</v>
      </c>
      <c r="H24" s="14" t="s">
        <v>15</v>
      </c>
    </row>
    <row r="25" spans="1:8" ht="38.25" x14ac:dyDescent="0.2">
      <c r="A25" s="39" t="s">
        <v>55</v>
      </c>
      <c r="B25" s="12" t="s">
        <v>17</v>
      </c>
      <c r="C25" s="11">
        <v>3</v>
      </c>
      <c r="D25" s="11">
        <v>2</v>
      </c>
      <c r="E25" s="11">
        <v>2</v>
      </c>
      <c r="F25" s="11">
        <f t="shared" si="0"/>
        <v>66.666666666666657</v>
      </c>
      <c r="G25" s="18">
        <f t="shared" si="3"/>
        <v>100</v>
      </c>
      <c r="H25" s="71" t="s">
        <v>15</v>
      </c>
    </row>
    <row r="26" spans="1:8" ht="38.25" x14ac:dyDescent="0.2">
      <c r="A26" s="39" t="s">
        <v>66</v>
      </c>
      <c r="B26" s="12" t="s">
        <v>46</v>
      </c>
      <c r="C26" s="18">
        <v>1</v>
      </c>
      <c r="D26" s="11">
        <v>1</v>
      </c>
      <c r="E26" s="18">
        <v>1</v>
      </c>
      <c r="F26" s="11">
        <f t="shared" si="0"/>
        <v>100</v>
      </c>
      <c r="G26" s="18">
        <f t="shared" si="1"/>
        <v>100</v>
      </c>
      <c r="H26" s="14" t="s">
        <v>15</v>
      </c>
    </row>
    <row r="27" spans="1:8" ht="26.25" thickBot="1" x14ac:dyDescent="0.25">
      <c r="A27" s="39" t="s">
        <v>54</v>
      </c>
      <c r="B27" s="12" t="s">
        <v>18</v>
      </c>
      <c r="C27" s="45">
        <v>5.3</v>
      </c>
      <c r="D27" s="12">
        <v>5.3</v>
      </c>
      <c r="E27" s="45">
        <v>5.3</v>
      </c>
      <c r="F27" s="11">
        <f t="shared" si="0"/>
        <v>100</v>
      </c>
      <c r="G27" s="18">
        <f t="shared" ref="G27" si="4">E27/D27*100</f>
        <v>100</v>
      </c>
      <c r="H27" s="14" t="s">
        <v>15</v>
      </c>
    </row>
    <row r="28" spans="1:8" ht="16.5" customHeight="1" thickBot="1" x14ac:dyDescent="0.25">
      <c r="A28" s="67" t="s">
        <v>29</v>
      </c>
      <c r="B28" s="68"/>
      <c r="C28" s="68"/>
      <c r="D28" s="68"/>
      <c r="E28" s="68"/>
      <c r="F28" s="68"/>
      <c r="G28" s="68"/>
      <c r="H28" s="69"/>
    </row>
    <row r="29" spans="1:8" ht="26.25" customHeight="1" x14ac:dyDescent="0.2">
      <c r="A29" s="40" t="s">
        <v>67</v>
      </c>
      <c r="B29" s="28" t="s">
        <v>17</v>
      </c>
      <c r="C29" s="33">
        <v>1</v>
      </c>
      <c r="D29" s="33">
        <v>0</v>
      </c>
      <c r="E29" s="33">
        <v>0</v>
      </c>
      <c r="F29" s="11">
        <f t="shared" si="0"/>
        <v>0</v>
      </c>
      <c r="G29" s="16"/>
      <c r="H29" s="70"/>
    </row>
    <row r="30" spans="1:8" ht="25.5" customHeight="1" x14ac:dyDescent="0.2">
      <c r="A30" s="40" t="s">
        <v>68</v>
      </c>
      <c r="B30" s="30" t="s">
        <v>47</v>
      </c>
      <c r="C30" s="32">
        <v>1170</v>
      </c>
      <c r="D30" s="32">
        <v>1952.5</v>
      </c>
      <c r="E30" s="32">
        <v>1952.5</v>
      </c>
      <c r="F30" s="11">
        <f t="shared" si="0"/>
        <v>166.88034188034189</v>
      </c>
      <c r="G30" s="16">
        <f t="shared" ref="G29:G32" si="5">E30/D30*100</f>
        <v>100</v>
      </c>
      <c r="H30" s="17" t="s">
        <v>15</v>
      </c>
    </row>
    <row r="31" spans="1:8" ht="54.75" customHeight="1" x14ac:dyDescent="0.2">
      <c r="A31" s="40" t="s">
        <v>56</v>
      </c>
      <c r="B31" s="30" t="s">
        <v>47</v>
      </c>
      <c r="C31" s="32">
        <v>8750</v>
      </c>
      <c r="D31" s="32">
        <v>9000</v>
      </c>
      <c r="E31" s="32">
        <v>0</v>
      </c>
      <c r="F31" s="11">
        <f t="shared" si="0"/>
        <v>0</v>
      </c>
      <c r="G31" s="16">
        <f t="shared" si="5"/>
        <v>0</v>
      </c>
      <c r="H31" s="17" t="s">
        <v>74</v>
      </c>
    </row>
    <row r="32" spans="1:8" ht="30.75" customHeight="1" x14ac:dyDescent="0.2">
      <c r="A32" s="40" t="s">
        <v>58</v>
      </c>
      <c r="B32" s="30" t="s">
        <v>47</v>
      </c>
      <c r="C32" s="32">
        <v>12350</v>
      </c>
      <c r="D32" s="32">
        <v>10100</v>
      </c>
      <c r="E32" s="32">
        <v>10100</v>
      </c>
      <c r="F32" s="11">
        <f t="shared" si="0"/>
        <v>81.781376518218622</v>
      </c>
      <c r="G32" s="16">
        <f t="shared" si="5"/>
        <v>100</v>
      </c>
      <c r="H32" s="17" t="s">
        <v>15</v>
      </c>
    </row>
    <row r="33" spans="1:8" ht="30.75" customHeight="1" x14ac:dyDescent="0.2">
      <c r="A33" s="40" t="s">
        <v>62</v>
      </c>
      <c r="B33" s="30" t="s">
        <v>47</v>
      </c>
      <c r="C33" s="32">
        <v>50270</v>
      </c>
      <c r="D33" s="32">
        <v>50300</v>
      </c>
      <c r="E33" s="32">
        <v>50300</v>
      </c>
      <c r="F33" s="11">
        <f t="shared" si="0"/>
        <v>100.0596777402029</v>
      </c>
      <c r="G33" s="16">
        <f t="shared" ref="G33" si="6">E33/D33*100</f>
        <v>100</v>
      </c>
      <c r="H33" s="17" t="s">
        <v>15</v>
      </c>
    </row>
    <row r="34" spans="1:8" ht="27.75" customHeight="1" thickBot="1" x14ac:dyDescent="0.25">
      <c r="A34" s="40" t="s">
        <v>57</v>
      </c>
      <c r="B34" s="30" t="s">
        <v>17</v>
      </c>
      <c r="C34" s="33">
        <v>1</v>
      </c>
      <c r="D34" s="33">
        <v>6</v>
      </c>
      <c r="E34" s="33">
        <v>6</v>
      </c>
      <c r="F34" s="11">
        <f t="shared" si="0"/>
        <v>600</v>
      </c>
      <c r="G34" s="16">
        <f t="shared" ref="G34" si="7">E34/D34*100</f>
        <v>100</v>
      </c>
      <c r="H34" s="17" t="s">
        <v>15</v>
      </c>
    </row>
    <row r="35" spans="1:8" ht="13.5" thickBot="1" x14ac:dyDescent="0.25">
      <c r="A35" s="58" t="s">
        <v>30</v>
      </c>
      <c r="B35" s="59"/>
      <c r="C35" s="59"/>
      <c r="D35" s="59"/>
      <c r="E35" s="59"/>
      <c r="F35" s="59"/>
      <c r="G35" s="59"/>
      <c r="H35" s="60"/>
    </row>
    <row r="36" spans="1:8" ht="27" customHeight="1" x14ac:dyDescent="0.2">
      <c r="A36" s="38" t="s">
        <v>48</v>
      </c>
      <c r="B36" s="30" t="s">
        <v>47</v>
      </c>
      <c r="C36" s="27">
        <v>15000</v>
      </c>
      <c r="D36" s="27">
        <v>15000</v>
      </c>
      <c r="E36" s="27">
        <v>15000</v>
      </c>
      <c r="F36" s="11">
        <f t="shared" si="0"/>
        <v>100</v>
      </c>
      <c r="G36" s="13">
        <f t="shared" si="1"/>
        <v>100</v>
      </c>
      <c r="H36" s="22" t="s">
        <v>15</v>
      </c>
    </row>
    <row r="37" spans="1:8" ht="27" customHeight="1" x14ac:dyDescent="0.2">
      <c r="A37" s="38" t="s">
        <v>69</v>
      </c>
      <c r="B37" s="30" t="s">
        <v>17</v>
      </c>
      <c r="C37" s="27">
        <v>2</v>
      </c>
      <c r="D37" s="27">
        <v>0</v>
      </c>
      <c r="E37" s="27">
        <v>0</v>
      </c>
      <c r="F37" s="11">
        <f t="shared" si="0"/>
        <v>0</v>
      </c>
      <c r="G37" s="13"/>
      <c r="H37" s="22"/>
    </row>
    <row r="38" spans="1:8" ht="41.25" customHeight="1" x14ac:dyDescent="0.2">
      <c r="A38" s="38" t="s">
        <v>49</v>
      </c>
      <c r="B38" s="12" t="s">
        <v>45</v>
      </c>
      <c r="C38" s="27">
        <v>5</v>
      </c>
      <c r="D38" s="27">
        <v>5</v>
      </c>
      <c r="E38" s="27">
        <v>0</v>
      </c>
      <c r="F38" s="11">
        <f t="shared" si="0"/>
        <v>0</v>
      </c>
      <c r="G38" s="13">
        <f t="shared" si="1"/>
        <v>0</v>
      </c>
      <c r="H38" s="22" t="s">
        <v>71</v>
      </c>
    </row>
    <row r="39" spans="1:8" ht="56.25" customHeight="1" x14ac:dyDescent="0.2">
      <c r="A39" s="38" t="s">
        <v>59</v>
      </c>
      <c r="B39" s="12" t="s">
        <v>17</v>
      </c>
      <c r="C39" s="13">
        <v>0</v>
      </c>
      <c r="D39" s="27">
        <v>1</v>
      </c>
      <c r="E39" s="13">
        <v>0</v>
      </c>
      <c r="F39" s="11"/>
      <c r="G39" s="13">
        <f t="shared" si="1"/>
        <v>0</v>
      </c>
      <c r="H39" s="14" t="s">
        <v>64</v>
      </c>
    </row>
    <row r="40" spans="1:8" ht="27" customHeight="1" x14ac:dyDescent="0.2">
      <c r="A40" s="38" t="s">
        <v>50</v>
      </c>
      <c r="B40" s="30" t="s">
        <v>17</v>
      </c>
      <c r="C40" s="27">
        <v>0</v>
      </c>
      <c r="D40" s="27">
        <v>1</v>
      </c>
      <c r="E40" s="27">
        <v>1</v>
      </c>
      <c r="F40" s="11"/>
      <c r="G40" s="13">
        <f t="shared" ref="G40:G41" si="8">E40/D40*100</f>
        <v>100</v>
      </c>
      <c r="H40" s="22" t="s">
        <v>15</v>
      </c>
    </row>
    <row r="41" spans="1:8" ht="27" customHeight="1" thickBot="1" x14ac:dyDescent="0.25">
      <c r="A41" s="38" t="s">
        <v>51</v>
      </c>
      <c r="B41" s="30" t="s">
        <v>17</v>
      </c>
      <c r="C41" s="27">
        <v>0</v>
      </c>
      <c r="D41" s="27">
        <v>1</v>
      </c>
      <c r="E41" s="27">
        <v>1</v>
      </c>
      <c r="F41" s="11"/>
      <c r="G41" s="13">
        <f t="shared" si="8"/>
        <v>100</v>
      </c>
      <c r="H41" s="22" t="s">
        <v>15</v>
      </c>
    </row>
    <row r="42" spans="1:8" ht="13.5" thickBot="1" x14ac:dyDescent="0.25">
      <c r="A42" s="58" t="s">
        <v>31</v>
      </c>
      <c r="B42" s="59"/>
      <c r="C42" s="59"/>
      <c r="D42" s="59"/>
      <c r="E42" s="59"/>
      <c r="F42" s="59"/>
      <c r="G42" s="59"/>
      <c r="H42" s="60"/>
    </row>
    <row r="43" spans="1:8" ht="39.75" customHeight="1" thickBot="1" x14ac:dyDescent="0.25">
      <c r="A43" s="38" t="s">
        <v>32</v>
      </c>
      <c r="B43" s="11" t="s">
        <v>17</v>
      </c>
      <c r="C43" s="13">
        <v>0</v>
      </c>
      <c r="D43" s="13">
        <v>0</v>
      </c>
      <c r="E43" s="13">
        <v>0</v>
      </c>
      <c r="F43" s="11"/>
      <c r="G43" s="13"/>
      <c r="H43" s="22"/>
    </row>
    <row r="44" spans="1:8" ht="13.5" thickBot="1" x14ac:dyDescent="0.25">
      <c r="A44" s="58" t="s">
        <v>33</v>
      </c>
      <c r="B44" s="59"/>
      <c r="C44" s="59"/>
      <c r="D44" s="59"/>
      <c r="E44" s="59"/>
      <c r="F44" s="59"/>
      <c r="G44" s="59"/>
      <c r="H44" s="60"/>
    </row>
    <row r="45" spans="1:8" ht="39" customHeight="1" x14ac:dyDescent="0.2">
      <c r="A45" s="38" t="s">
        <v>70</v>
      </c>
      <c r="B45" s="31" t="s">
        <v>47</v>
      </c>
      <c r="C45" s="34">
        <f>SUM(C29:C44)</f>
        <v>87549</v>
      </c>
      <c r="D45" s="34">
        <v>199.5</v>
      </c>
      <c r="E45" s="34">
        <v>199.5</v>
      </c>
      <c r="F45" s="11">
        <f t="shared" si="0"/>
        <v>0.22787239146078195</v>
      </c>
      <c r="G45" s="13">
        <f t="shared" si="1"/>
        <v>100</v>
      </c>
      <c r="H45" s="22" t="s">
        <v>15</v>
      </c>
    </row>
    <row r="46" spans="1:8" ht="27.75" customHeight="1" x14ac:dyDescent="0.2">
      <c r="A46" s="38" t="s">
        <v>34</v>
      </c>
      <c r="B46" s="13" t="s">
        <v>17</v>
      </c>
      <c r="C46" s="13">
        <v>1</v>
      </c>
      <c r="D46" s="13">
        <v>3</v>
      </c>
      <c r="E46" s="13">
        <v>3</v>
      </c>
      <c r="F46" s="11">
        <f t="shared" si="0"/>
        <v>300</v>
      </c>
      <c r="G46" s="13">
        <f t="shared" ref="G46" si="9">E46/D46*100</f>
        <v>100</v>
      </c>
      <c r="H46" s="22" t="s">
        <v>15</v>
      </c>
    </row>
    <row r="47" spans="1:8" ht="27.75" customHeight="1" thickBot="1" x14ac:dyDescent="0.25">
      <c r="A47" s="41" t="s">
        <v>35</v>
      </c>
      <c r="B47" s="42" t="s">
        <v>17</v>
      </c>
      <c r="C47" s="43">
        <v>0</v>
      </c>
      <c r="D47" s="43">
        <v>2</v>
      </c>
      <c r="E47" s="43">
        <v>2</v>
      </c>
      <c r="F47" s="11"/>
      <c r="G47" s="43">
        <f t="shared" ref="G47" si="10">E47/D47*100</f>
        <v>100</v>
      </c>
      <c r="H47" s="44" t="s">
        <v>15</v>
      </c>
    </row>
    <row r="48" spans="1:8" ht="16.5" customHeight="1" x14ac:dyDescent="0.2">
      <c r="A48" s="23"/>
      <c r="B48" s="24"/>
      <c r="C48" s="24"/>
      <c r="D48" s="24"/>
      <c r="E48" s="24"/>
      <c r="F48" s="24"/>
      <c r="G48" s="24"/>
      <c r="H48" s="25"/>
    </row>
    <row r="49" spans="1:3" x14ac:dyDescent="0.2">
      <c r="A49" s="15" t="s">
        <v>36</v>
      </c>
      <c r="C49" s="15" t="s">
        <v>19</v>
      </c>
    </row>
  </sheetData>
  <mergeCells count="13">
    <mergeCell ref="A42:H42"/>
    <mergeCell ref="A44:H44"/>
    <mergeCell ref="A9:H9"/>
    <mergeCell ref="A17:H17"/>
    <mergeCell ref="A28:H28"/>
    <mergeCell ref="A35:H35"/>
    <mergeCell ref="A2:H2"/>
    <mergeCell ref="A3:H3"/>
    <mergeCell ref="A5:A7"/>
    <mergeCell ref="B6:B7"/>
    <mergeCell ref="B5:H5"/>
    <mergeCell ref="C6:C7"/>
    <mergeCell ref="D6:H6"/>
  </mergeCells>
  <pageMargins left="0.23622047244094491" right="0.23622047244094491" top="0.74803149606299213" bottom="0.19685039370078741" header="0.31496062992125984" footer="0.31496062992125984"/>
  <pageSetup paperSize="9" scale="93" fitToHeight="0" orientation="landscape" r:id="rId1"/>
  <headerFooter alignWithMargins="0"/>
  <rowBreaks count="1" manualBreakCount="1">
    <brk id="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Устойч. развитие 2020</vt:lpstr>
      <vt:lpstr>'Устойч. развитие 2020'!Заголовки_для_печати</vt:lpstr>
      <vt:lpstr>'Устойч. развитие 2020'!Область_печати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Пользователь Windows</cp:lastModifiedBy>
  <cp:lastPrinted>2021-03-03T10:05:56Z</cp:lastPrinted>
  <dcterms:created xsi:type="dcterms:W3CDTF">2017-03-01T12:02:50Z</dcterms:created>
  <dcterms:modified xsi:type="dcterms:W3CDTF">2021-03-03T14:09:57Z</dcterms:modified>
</cp:coreProperties>
</file>