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18" i="1" l="1"/>
  <c r="E18" i="1"/>
  <c r="F18" i="1"/>
  <c r="G18" i="1"/>
  <c r="I18" i="1"/>
  <c r="J18" i="1"/>
  <c r="K18" i="1"/>
  <c r="L18" i="1"/>
  <c r="N18" i="1"/>
  <c r="O18" i="1"/>
  <c r="P18" i="1"/>
  <c r="Q18" i="1"/>
  <c r="C17" i="1"/>
  <c r="H17" i="1"/>
  <c r="M17" i="1"/>
  <c r="S17" i="1" l="1"/>
  <c r="H15" i="1"/>
  <c r="H14" i="1"/>
  <c r="H18" i="1" s="1"/>
  <c r="M15" i="1"/>
  <c r="C15" i="1"/>
  <c r="S15" i="1" l="1"/>
  <c r="M14" i="1"/>
  <c r="M18" i="1" s="1"/>
  <c r="C14" i="1"/>
  <c r="C18" i="1" s="1"/>
  <c r="S14" i="1" l="1"/>
  <c r="S18" i="1" l="1"/>
</calcChain>
</file>

<file path=xl/sharedStrings.xml><?xml version="1.0" encoding="utf-8"?>
<sst xmlns="http://schemas.openxmlformats.org/spreadsheetml/2006/main" count="49" uniqueCount="35">
  <si>
    <t>Всего</t>
  </si>
  <si>
    <t>Федеральный бюджет</t>
  </si>
  <si>
    <t>Областной бюджет</t>
  </si>
  <si>
    <t>Местный бюджет</t>
  </si>
  <si>
    <t>Прочие</t>
  </si>
  <si>
    <t>В том числе:</t>
  </si>
  <si>
    <t>(тыс.руб.)</t>
  </si>
  <si>
    <t>о реализации мероприятий муниципальной программы</t>
  </si>
  <si>
    <t>О Т Ч Е Т</t>
  </si>
  <si>
    <t>Соисполнитель/ участник мероприятия</t>
  </si>
  <si>
    <t>Результат выполнения/ причины не выполнения</t>
  </si>
  <si>
    <t>Исполнение %</t>
  </si>
  <si>
    <t>прочие</t>
  </si>
  <si>
    <t>выполнено</t>
  </si>
  <si>
    <t>мероприятие выполнено</t>
  </si>
  <si>
    <t>Приложение 5</t>
  </si>
  <si>
    <t>Наименвоание подпрограммы / мероприятий программы (подпрограммы)</t>
  </si>
  <si>
    <t>Выполнено на отчетную дату (нарастающим итогом) тыс. руб.</t>
  </si>
  <si>
    <t>Е. А. Шустрова</t>
  </si>
  <si>
    <t>Исполнитель: Пылаева Надежда Александровна</t>
  </si>
  <si>
    <t>Поддержка государственных программ субъектов Российской Федерации и муниципальных программ формирования современной городской среды (L5550)</t>
  </si>
  <si>
    <t>Основное мероприятие "Благоустройство дворовых территорий" (86001)</t>
  </si>
  <si>
    <t>Итого по основному мероприятию 01</t>
  </si>
  <si>
    <t>Комитет по ЖКХ ЛО</t>
  </si>
  <si>
    <t>"Формирование современной городской среды на территории муниципального образования Скребловское сельское поселение в 2018-2024 годы"</t>
  </si>
  <si>
    <r>
      <rPr>
        <b/>
        <sz val="14"/>
        <color theme="1"/>
        <rFont val="Times New Roman"/>
        <family val="1"/>
        <charset val="204"/>
      </rPr>
      <t>за 2019 год</t>
    </r>
    <r>
      <rPr>
        <sz val="14"/>
        <color theme="1"/>
        <rFont val="Times New Roman"/>
        <family val="1"/>
        <charset val="204"/>
      </rPr>
      <t xml:space="preserve"> (нарастающим итогом)</t>
    </r>
  </si>
  <si>
    <t>Глава администрации</t>
  </si>
  <si>
    <t>Объем финансирования                                                                                     План на 2019 год</t>
  </si>
  <si>
    <t>Объем финансирования                                                                                     Факт 2019 года</t>
  </si>
  <si>
    <t>Основное мероприятие "Благоустройство общественных территорий" (86002)</t>
  </si>
  <si>
    <t xml:space="preserve"> Администрация ЛМР ЛО</t>
  </si>
  <si>
    <t>На поддержку ЖКХ, развитие общественной и транспортной инфраструктуры поселений и оказание дополнительной финансовой помощи (00730)</t>
  </si>
  <si>
    <t>Федеральный проект "Формирование комфортной городской среды" (860F2)</t>
  </si>
  <si>
    <t>Расходы на реализацию программ формирования современной городской среды (55550)</t>
  </si>
  <si>
    <t>Расходы на прочие мероприятия по благоустройству поселений (01620)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</si>
</sst>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164" fontId="3" fillId="2" borderId="1" xfId="0" applyNumberFormat="1" applyFont="1" applyFill="1" applyBorder="1" applyAlignment="1">
      <alignment horizontal="center" vertical="center" wrapText="1" shrinkToFit="1"/>
    </xf>
    <xf numFmtId="0" fontId="3" fillId="0" borderId="0" xfId="0" applyFont="1" applyBorder="1" applyAlignment="1">
      <alignment vertical="center" wrapText="1" shrinkToFit="1"/>
    </xf>
    <xf numFmtId="164" fontId="3" fillId="0" borderId="0" xfId="0" applyNumberFormat="1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vertical="center" wrapText="1" shrinkToFit="1"/>
    </xf>
    <xf numFmtId="0" fontId="2" fillId="2" borderId="1" xfId="0" applyFont="1" applyFill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1" fillId="0" borderId="0" xfId="0" applyFont="1" applyBorder="1" applyAlignment="1">
      <alignment horizontal="right"/>
    </xf>
    <xf numFmtId="0" fontId="3" fillId="0" borderId="10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2" fillId="0" borderId="8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vertical="center" wrapText="1" shrinkToFit="1"/>
    </xf>
    <xf numFmtId="0" fontId="3" fillId="2" borderId="1" xfId="0" applyFont="1" applyFill="1" applyBorder="1" applyAlignment="1">
      <alignment horizontal="center" vertical="center" wrapText="1" shrinkToFit="1"/>
    </xf>
    <xf numFmtId="164" fontId="6" fillId="2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 wrapText="1" shrinkToFit="1"/>
    </xf>
    <xf numFmtId="164" fontId="6" fillId="0" borderId="0" xfId="0" applyNumberFormat="1" applyFont="1" applyBorder="1" applyAlignment="1">
      <alignment horizontal="center" vertical="center" wrapText="1" shrinkToFit="1"/>
    </xf>
    <xf numFmtId="164" fontId="7" fillId="0" borderId="1" xfId="0" applyNumberFormat="1" applyFont="1" applyBorder="1" applyAlignment="1">
      <alignment horizontal="center" vertical="center" wrapText="1" shrinkToFit="1"/>
    </xf>
    <xf numFmtId="165" fontId="7" fillId="0" borderId="1" xfId="0" applyNumberFormat="1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left" vertical="center" wrapText="1" shrinkToFit="1"/>
    </xf>
    <xf numFmtId="0" fontId="3" fillId="0" borderId="3" xfId="0" applyFont="1" applyBorder="1" applyAlignment="1">
      <alignment horizontal="left" vertical="center" wrapText="1" shrinkToFit="1"/>
    </xf>
    <xf numFmtId="0" fontId="7" fillId="0" borderId="4" xfId="0" applyFont="1" applyBorder="1" applyAlignment="1">
      <alignment horizontal="left" vertical="center" wrapText="1" shrinkToFit="1"/>
    </xf>
    <xf numFmtId="0" fontId="7" fillId="0" borderId="5" xfId="0" applyFont="1" applyBorder="1" applyAlignment="1">
      <alignment horizontal="left" vertical="center" wrapText="1" shrinkToFit="1"/>
    </xf>
    <xf numFmtId="0" fontId="1" fillId="0" borderId="4" xfId="0" applyFont="1" applyBorder="1" applyAlignment="1">
      <alignment horizontal="left" vertical="center" wrapText="1" shrinkToFit="1"/>
    </xf>
    <xf numFmtId="0" fontId="1" fillId="0" borderId="5" xfId="0" applyFont="1" applyBorder="1" applyAlignment="1">
      <alignment horizontal="left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/>
    </xf>
    <xf numFmtId="0" fontId="1" fillId="0" borderId="6" xfId="0" applyFont="1" applyBorder="1" applyAlignment="1">
      <alignment horizontal="center" vertical="center" wrapText="1" shrinkToFit="1"/>
    </xf>
    <xf numFmtId="0" fontId="1" fillId="0" borderId="7" xfId="0" applyFont="1" applyBorder="1" applyAlignment="1">
      <alignment horizontal="center" vertical="center" wrapText="1" shrinkToFit="1"/>
    </xf>
    <xf numFmtId="0" fontId="1" fillId="0" borderId="8" xfId="0" applyFont="1" applyBorder="1" applyAlignment="1">
      <alignment horizontal="center" vertical="center" wrapText="1" shrinkToFit="1"/>
    </xf>
    <xf numFmtId="0" fontId="3" fillId="0" borderId="9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left" vertical="center" wrapText="1" shrinkToFit="1"/>
    </xf>
    <xf numFmtId="0" fontId="3" fillId="0" borderId="5" xfId="0" applyFont="1" applyBorder="1" applyAlignment="1">
      <alignment horizontal="left" vertical="center" wrapText="1" shrinkToFit="1"/>
    </xf>
    <xf numFmtId="0" fontId="1" fillId="0" borderId="9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 wrapText="1" shrinkToFit="1"/>
    </xf>
    <xf numFmtId="0" fontId="1" fillId="0" borderId="11" xfId="0" applyFont="1" applyBorder="1" applyAlignment="1">
      <alignment horizontal="center" vertical="center" wrapText="1" shrinkToFit="1"/>
    </xf>
    <xf numFmtId="0" fontId="1" fillId="0" borderId="3" xfId="0" applyFont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 wrapText="1" shrinkToFit="1"/>
    </xf>
    <xf numFmtId="0" fontId="1" fillId="0" borderId="5" xfId="0" applyFont="1" applyBorder="1" applyAlignment="1">
      <alignment horizontal="center" vertical="center" wrapText="1" shrinkToFit="1"/>
    </xf>
    <xf numFmtId="0" fontId="2" fillId="0" borderId="6" xfId="0" applyFont="1" applyBorder="1" applyAlignment="1">
      <alignment horizontal="center" vertical="center" wrapText="1" shrinkToFit="1"/>
    </xf>
    <xf numFmtId="0" fontId="2" fillId="0" borderId="7" xfId="0" applyFont="1" applyBorder="1" applyAlignment="1">
      <alignment horizontal="center" vertical="center" wrapText="1" shrinkToFit="1"/>
    </xf>
    <xf numFmtId="0" fontId="2" fillId="0" borderId="8" xfId="0" applyFont="1" applyBorder="1" applyAlignment="1">
      <alignment horizontal="center" vertical="center" wrapText="1" shrinkToFit="1"/>
    </xf>
    <xf numFmtId="0" fontId="1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2"/>
  <sheetViews>
    <sheetView tabSelected="1" view="pageLayout" topLeftCell="A4" zoomScale="78" zoomScaleNormal="100" zoomScalePageLayoutView="78" workbookViewId="0">
      <selection activeCell="B14" sqref="B14"/>
    </sheetView>
  </sheetViews>
  <sheetFormatPr defaultRowHeight="15.75" x14ac:dyDescent="0.25"/>
  <cols>
    <col min="1" max="1" width="23.140625" style="1" customWidth="1"/>
    <col min="2" max="2" width="10.28515625" style="1" customWidth="1"/>
    <col min="3" max="3" width="9.140625" style="1"/>
    <col min="4" max="4" width="9.7109375" style="1" customWidth="1"/>
    <col min="5" max="5" width="10.42578125" style="1" customWidth="1"/>
    <col min="6" max="6" width="9.140625" style="1"/>
    <col min="7" max="7" width="9" style="1" customWidth="1"/>
    <col min="8" max="8" width="10.140625" style="1" customWidth="1"/>
    <col min="9" max="9" width="10.28515625" style="1" customWidth="1"/>
    <col min="10" max="10" width="9.5703125" style="1" customWidth="1"/>
    <col min="11" max="11" width="10.140625" style="1" customWidth="1"/>
    <col min="12" max="12" width="8.140625" style="1" customWidth="1"/>
    <col min="13" max="13" width="10.5703125" style="1" customWidth="1"/>
    <col min="14" max="14" width="8.5703125" style="1" customWidth="1"/>
    <col min="15" max="15" width="9.85546875" style="1" customWidth="1"/>
    <col min="16" max="16" width="10.5703125" style="1" customWidth="1"/>
    <col min="17" max="17" width="8" style="1" customWidth="1"/>
    <col min="18" max="18" width="13.5703125" style="1" customWidth="1"/>
    <col min="19" max="19" width="6.5703125" style="22" customWidth="1"/>
    <col min="20" max="16384" width="9.140625" style="1"/>
  </cols>
  <sheetData>
    <row r="1" spans="1:31" ht="18.75" x14ac:dyDescent="0.3">
      <c r="R1" s="35" t="s">
        <v>15</v>
      </c>
      <c r="S1" s="35"/>
    </row>
    <row r="2" spans="1:31" ht="18.75" x14ac:dyDescent="0.3">
      <c r="A2" s="53" t="s">
        <v>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spans="1:31" ht="18.75" x14ac:dyDescent="0.3">
      <c r="A3" s="53" t="s">
        <v>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</row>
    <row r="4" spans="1:31" ht="18.75" x14ac:dyDescent="0.3">
      <c r="A4" s="53" t="s">
        <v>24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</row>
    <row r="5" spans="1:31" ht="18.75" x14ac:dyDescent="0.3">
      <c r="A5" s="35" t="s">
        <v>25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</row>
    <row r="6" spans="1:31" x14ac:dyDescent="0.25">
      <c r="Q6" s="13"/>
      <c r="R6" s="52" t="s">
        <v>6</v>
      </c>
      <c r="S6" s="52"/>
    </row>
    <row r="7" spans="1:31" ht="62.25" customHeight="1" x14ac:dyDescent="0.25">
      <c r="A7" s="34" t="s">
        <v>16</v>
      </c>
      <c r="B7" s="49" t="s">
        <v>9</v>
      </c>
      <c r="C7" s="33" t="s">
        <v>27</v>
      </c>
      <c r="D7" s="33"/>
      <c r="E7" s="33"/>
      <c r="F7" s="33"/>
      <c r="G7" s="33"/>
      <c r="H7" s="33" t="s">
        <v>28</v>
      </c>
      <c r="I7" s="33"/>
      <c r="J7" s="33"/>
      <c r="K7" s="33"/>
      <c r="L7" s="33"/>
      <c r="M7" s="43" t="s">
        <v>17</v>
      </c>
      <c r="N7" s="44"/>
      <c r="O7" s="44"/>
      <c r="P7" s="44"/>
      <c r="Q7" s="45"/>
      <c r="R7" s="36" t="s">
        <v>10</v>
      </c>
      <c r="S7" s="36" t="s">
        <v>11</v>
      </c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15.75" customHeight="1" x14ac:dyDescent="0.25">
      <c r="A8" s="34"/>
      <c r="B8" s="50"/>
      <c r="C8" s="33" t="s">
        <v>0</v>
      </c>
      <c r="D8" s="33" t="s">
        <v>5</v>
      </c>
      <c r="E8" s="33"/>
      <c r="F8" s="33"/>
      <c r="G8" s="33"/>
      <c r="H8" s="33" t="s">
        <v>0</v>
      </c>
      <c r="I8" s="33" t="s">
        <v>5</v>
      </c>
      <c r="J8" s="33"/>
      <c r="K8" s="33"/>
      <c r="L8" s="33"/>
      <c r="M8" s="33" t="s">
        <v>0</v>
      </c>
      <c r="N8" s="46" t="s">
        <v>5</v>
      </c>
      <c r="O8" s="47"/>
      <c r="P8" s="47"/>
      <c r="Q8" s="48"/>
      <c r="R8" s="37"/>
      <c r="S8" s="37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38.25" x14ac:dyDescent="0.25">
      <c r="A9" s="34"/>
      <c r="B9" s="51"/>
      <c r="C9" s="33"/>
      <c r="D9" s="21" t="s">
        <v>1</v>
      </c>
      <c r="E9" s="21" t="s">
        <v>2</v>
      </c>
      <c r="F9" s="21" t="s">
        <v>3</v>
      </c>
      <c r="G9" s="21" t="s">
        <v>4</v>
      </c>
      <c r="H9" s="33"/>
      <c r="I9" s="21" t="s">
        <v>1</v>
      </c>
      <c r="J9" s="21" t="s">
        <v>2</v>
      </c>
      <c r="K9" s="21" t="s">
        <v>3</v>
      </c>
      <c r="L9" s="21" t="s">
        <v>4</v>
      </c>
      <c r="M9" s="33"/>
      <c r="N9" s="16" t="s">
        <v>1</v>
      </c>
      <c r="O9" s="16" t="s">
        <v>2</v>
      </c>
      <c r="P9" s="16" t="s">
        <v>3</v>
      </c>
      <c r="Q9" s="16" t="s">
        <v>12</v>
      </c>
      <c r="R9" s="38"/>
      <c r="S9" s="38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x14ac:dyDescent="0.25">
      <c r="A10" s="3">
        <v>1</v>
      </c>
      <c r="B10" s="12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8">
        <v>8</v>
      </c>
      <c r="I10" s="8">
        <v>9</v>
      </c>
      <c r="J10" s="8">
        <v>10</v>
      </c>
      <c r="K10" s="8">
        <v>11</v>
      </c>
      <c r="L10" s="8">
        <v>12</v>
      </c>
      <c r="M10" s="4">
        <v>13</v>
      </c>
      <c r="N10" s="4">
        <v>14</v>
      </c>
      <c r="O10" s="4">
        <v>15</v>
      </c>
      <c r="P10" s="4">
        <v>16</v>
      </c>
      <c r="Q10" s="15">
        <v>17</v>
      </c>
      <c r="R10" s="11">
        <v>18</v>
      </c>
      <c r="S10" s="20">
        <v>19</v>
      </c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x14ac:dyDescent="0.25">
      <c r="A11" s="28" t="s">
        <v>21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2"/>
      <c r="Q11" s="14"/>
      <c r="R11" s="39"/>
      <c r="S11" s="40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138.75" customHeight="1" x14ac:dyDescent="0.25">
      <c r="A12" s="17" t="s">
        <v>20</v>
      </c>
      <c r="B12" s="9" t="s">
        <v>23</v>
      </c>
      <c r="C12" s="25">
        <v>0</v>
      </c>
      <c r="D12" s="25">
        <v>0</v>
      </c>
      <c r="E12" s="25">
        <v>0</v>
      </c>
      <c r="F12" s="25">
        <v>0</v>
      </c>
      <c r="G12" s="25"/>
      <c r="H12" s="25">
        <v>0</v>
      </c>
      <c r="I12" s="25">
        <v>0</v>
      </c>
      <c r="J12" s="25">
        <v>0</v>
      </c>
      <c r="K12" s="25">
        <v>0</v>
      </c>
      <c r="L12" s="25"/>
      <c r="M12" s="25">
        <v>0</v>
      </c>
      <c r="N12" s="25">
        <v>0</v>
      </c>
      <c r="O12" s="25">
        <v>0</v>
      </c>
      <c r="P12" s="25">
        <v>0</v>
      </c>
      <c r="Q12" s="25"/>
      <c r="R12" s="25"/>
      <c r="S12" s="26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8.75" customHeight="1" x14ac:dyDescent="0.25">
      <c r="A13" s="28" t="s">
        <v>29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125.25" customHeight="1" x14ac:dyDescent="0.25">
      <c r="A14" s="27" t="s">
        <v>31</v>
      </c>
      <c r="B14" s="27" t="s">
        <v>30</v>
      </c>
      <c r="C14" s="25">
        <f t="shared" ref="C14" si="0">SUM(D14:G14)</f>
        <v>150</v>
      </c>
      <c r="D14" s="25"/>
      <c r="E14" s="25"/>
      <c r="F14" s="25">
        <v>150</v>
      </c>
      <c r="G14" s="25"/>
      <c r="H14" s="25">
        <f>I14+J14+K14+L14</f>
        <v>150</v>
      </c>
      <c r="I14" s="25"/>
      <c r="J14" s="25"/>
      <c r="K14" s="25">
        <v>150</v>
      </c>
      <c r="L14" s="25"/>
      <c r="M14" s="25">
        <f t="shared" ref="M14" si="1">SUM(N14:Q14)</f>
        <v>150</v>
      </c>
      <c r="N14" s="25"/>
      <c r="O14" s="25"/>
      <c r="P14" s="25">
        <v>150</v>
      </c>
      <c r="Q14" s="25"/>
      <c r="R14" s="25" t="s">
        <v>14</v>
      </c>
      <c r="S14" s="26">
        <f t="shared" ref="S14" si="2">M14/C14*100</f>
        <v>100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64.5" customHeight="1" x14ac:dyDescent="0.25">
      <c r="A15" s="17" t="s">
        <v>34</v>
      </c>
      <c r="B15" s="9"/>
      <c r="C15" s="25">
        <f t="shared" ref="C15" si="3">SUM(D15:G15)</f>
        <v>85</v>
      </c>
      <c r="D15" s="25"/>
      <c r="E15" s="25"/>
      <c r="F15" s="25">
        <v>85</v>
      </c>
      <c r="G15" s="25"/>
      <c r="H15" s="25">
        <f>I15+J15+K15+L15</f>
        <v>85</v>
      </c>
      <c r="I15" s="25"/>
      <c r="J15" s="25"/>
      <c r="K15" s="25">
        <v>85</v>
      </c>
      <c r="L15" s="25"/>
      <c r="M15" s="25">
        <f>SUM(N15:Q15)</f>
        <v>85</v>
      </c>
      <c r="N15" s="25"/>
      <c r="O15" s="25"/>
      <c r="P15" s="25">
        <v>85</v>
      </c>
      <c r="Q15" s="25"/>
      <c r="R15" s="25" t="s">
        <v>14</v>
      </c>
      <c r="S15" s="26">
        <f t="shared" ref="S15" si="4">M15/C15*100</f>
        <v>100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21" customHeight="1" x14ac:dyDescent="0.25">
      <c r="A16" s="28" t="s">
        <v>32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30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84.75" customHeight="1" x14ac:dyDescent="0.25">
      <c r="A17" s="17" t="s">
        <v>33</v>
      </c>
      <c r="B17" s="9" t="s">
        <v>23</v>
      </c>
      <c r="C17" s="25">
        <f t="shared" ref="C17" si="5">SUM(D17:G17)</f>
        <v>2400</v>
      </c>
      <c r="D17" s="25">
        <v>528</v>
      </c>
      <c r="E17" s="25">
        <v>972</v>
      </c>
      <c r="F17" s="25">
        <v>900</v>
      </c>
      <c r="G17" s="25"/>
      <c r="H17" s="25">
        <f>I17+J17+K17+L17</f>
        <v>2400</v>
      </c>
      <c r="I17" s="25">
        <v>528</v>
      </c>
      <c r="J17" s="25">
        <v>972</v>
      </c>
      <c r="K17" s="25">
        <v>900</v>
      </c>
      <c r="L17" s="25"/>
      <c r="M17" s="25">
        <f>SUM(N17:Q17)</f>
        <v>2400</v>
      </c>
      <c r="N17" s="25">
        <v>528</v>
      </c>
      <c r="O17" s="25">
        <v>972</v>
      </c>
      <c r="P17" s="25">
        <v>900</v>
      </c>
      <c r="Q17" s="25"/>
      <c r="R17" s="25" t="s">
        <v>14</v>
      </c>
      <c r="S17" s="26">
        <f t="shared" ref="S17" si="6">M17/C17*100</f>
        <v>100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48.75" customHeight="1" x14ac:dyDescent="0.25">
      <c r="A18" s="18" t="s">
        <v>22</v>
      </c>
      <c r="B18" s="10"/>
      <c r="C18" s="5">
        <f>C14+C15+C17</f>
        <v>2635</v>
      </c>
      <c r="D18" s="5">
        <f t="shared" ref="D18:Q18" si="7">D14+D15+D17</f>
        <v>528</v>
      </c>
      <c r="E18" s="5">
        <f t="shared" si="7"/>
        <v>972</v>
      </c>
      <c r="F18" s="5">
        <f t="shared" si="7"/>
        <v>1135</v>
      </c>
      <c r="G18" s="5">
        <f t="shared" si="7"/>
        <v>0</v>
      </c>
      <c r="H18" s="5">
        <f t="shared" si="7"/>
        <v>2635</v>
      </c>
      <c r="I18" s="5">
        <f t="shared" si="7"/>
        <v>528</v>
      </c>
      <c r="J18" s="5">
        <f t="shared" si="7"/>
        <v>972</v>
      </c>
      <c r="K18" s="5">
        <f t="shared" si="7"/>
        <v>1135</v>
      </c>
      <c r="L18" s="5">
        <f t="shared" si="7"/>
        <v>0</v>
      </c>
      <c r="M18" s="5">
        <f t="shared" si="7"/>
        <v>2635</v>
      </c>
      <c r="N18" s="5">
        <f t="shared" si="7"/>
        <v>528</v>
      </c>
      <c r="O18" s="5">
        <f t="shared" si="7"/>
        <v>972</v>
      </c>
      <c r="P18" s="5">
        <f t="shared" si="7"/>
        <v>1135</v>
      </c>
      <c r="Q18" s="5">
        <f t="shared" si="7"/>
        <v>0</v>
      </c>
      <c r="R18" s="19" t="s">
        <v>13</v>
      </c>
      <c r="S18" s="23">
        <f t="shared" ref="S18" si="8">M18/C18*100</f>
        <v>100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x14ac:dyDescent="0.25">
      <c r="A19" s="6"/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24"/>
    </row>
    <row r="20" spans="1:31" x14ac:dyDescent="0.25">
      <c r="A20" s="1" t="s">
        <v>26</v>
      </c>
      <c r="D20" s="1" t="s">
        <v>18</v>
      </c>
    </row>
    <row r="22" spans="1:31" x14ac:dyDescent="0.25">
      <c r="A22" s="1" t="s">
        <v>19</v>
      </c>
    </row>
  </sheetData>
  <mergeCells count="23">
    <mergeCell ref="R1:S1"/>
    <mergeCell ref="S7:S9"/>
    <mergeCell ref="R11:S11"/>
    <mergeCell ref="A11:P11"/>
    <mergeCell ref="M8:M9"/>
    <mergeCell ref="R7:R9"/>
    <mergeCell ref="M7:Q7"/>
    <mergeCell ref="N8:Q8"/>
    <mergeCell ref="B7:B9"/>
    <mergeCell ref="R6:S6"/>
    <mergeCell ref="A2:S2"/>
    <mergeCell ref="A3:S3"/>
    <mergeCell ref="A4:S4"/>
    <mergeCell ref="A5:S5"/>
    <mergeCell ref="D8:G8"/>
    <mergeCell ref="C8:C9"/>
    <mergeCell ref="A16:S16"/>
    <mergeCell ref="A13:S13"/>
    <mergeCell ref="C7:G7"/>
    <mergeCell ref="A7:A9"/>
    <mergeCell ref="H7:L7"/>
    <mergeCell ref="I8:L8"/>
    <mergeCell ref="H8:H9"/>
  </mergeCells>
  <pageMargins left="0.23622047244094491" right="0.23622047244094491" top="0.78740157480314965" bottom="0.19685039370078741" header="0.31496062992125984" footer="0.31496062992125984"/>
  <pageSetup paperSize="9" scale="72" fitToHeight="0" orientation="landscape" r:id="rId1"/>
  <headerFooter>
    <oddFooter>&amp;CСтраница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2020-03-04T14:32:33Z</dcterms:modified>
</cp:coreProperties>
</file>